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https://bayergroup.sharepoint.com/sites/029597/Share Drive/PRR Activity Guide/Resources/RFP Process/RFP Templates/"/>
    </mc:Choice>
  </mc:AlternateContent>
  <xr:revisionPtr revIDLastSave="374" documentId="11_B0BAF2D6000F54662730E2C77CE0F6F57868A0FF" xr6:coauthVersionLast="47" xr6:coauthVersionMax="47" xr10:uidLastSave="{31F06B7A-156D-4952-9B77-4BFAAD8D6AF7}"/>
  <bookViews>
    <workbookView minimized="1" xWindow="7110" yWindow="2265" windowWidth="15360" windowHeight="9075" tabRatio="518" xr2:uid="{00000000-000D-0000-FFFF-FFFF00000000}"/>
  </bookViews>
  <sheets>
    <sheet name="Instructions and Timelines" sheetId="1" r:id="rId1"/>
    <sheet name="Contacts" sheetId="28" r:id="rId2"/>
    <sheet name="Study Specifications" sheetId="27" r:id="rId3"/>
    <sheet name="Pass Through_Miscellaneous" sheetId="9" r:id="rId4"/>
    <sheet name="Budget Worksheet" sheetId="29" r:id="rId5"/>
  </sheets>
  <definedNames>
    <definedName name="_xlnm._FilterDatabase" localSheetId="4" hidden="1">'Budget Worksheet'!$B$4:$M$9</definedName>
    <definedName name="_xlnm.Print_Area" localSheetId="4">'Budget Worksheet'!$B$1:$J$129</definedName>
    <definedName name="_xlnm.Print_Area" localSheetId="1">Contacts!$A$1:$E$35</definedName>
    <definedName name="_xlnm.Print_Area" localSheetId="0">'Instructions and Timelines'!$B$1:$F$27</definedName>
    <definedName name="_xlnm.Print_Area" localSheetId="3">'Pass Through_Miscellaneous'!$A$1:$E$26</definedName>
    <definedName name="_xlnm.Print_Area" localSheetId="2">'Study Specifications'!$A$1:$F$90</definedName>
    <definedName name="_xlnm.Print_Titles" localSheetId="4">'Budget Worksheet'!$1:$4</definedName>
    <definedName name="Z_A144E9BD_4375_11D3_B2A7_00A0C92100A7_.wvu.PrintTitles" localSheetId="4" hidden="1">'Budget Worksheet'!$3:$4</definedName>
    <definedName name="Z_E3406812_74B1_4E1B_ACC6_9E547B1BE452_.wvu.PrintTitles" localSheetId="4" hidden="1">'Budget Worksheet'!$3:$4</definedName>
  </definedNames>
  <calcPr calcId="191028"/>
  <customWorkbookViews>
    <customWorkbookView name="Hendrik De Wilde - Personal View" guid="{E3406812-74B1-4E1B-ACC6-9E547B1BE452}" mergeInterval="0" personalView="1" maximized="1" windowWidth="796" windowHeight="438" activeSheetId="3"/>
    <customWorkbookView name="Nanette Nanjo-Jones - Personal View" guid="{A144E9BD-4375-11D3-B2A7-00A0C92100A7}" mergeInterval="0" personalView="1" maximized="1" windowWidth="966" windowHeight="56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 l="1"/>
  <c r="I128" i="29"/>
  <c r="I127" i="29"/>
  <c r="I126" i="29"/>
  <c r="I125" i="29"/>
  <c r="I124" i="29"/>
  <c r="I123" i="29"/>
  <c r="E11" i="9" l="1"/>
  <c r="E12" i="9"/>
  <c r="E13" i="9"/>
  <c r="E14" i="9"/>
  <c r="E15" i="9"/>
  <c r="E16" i="9"/>
  <c r="E17" i="9"/>
  <c r="E18" i="9"/>
  <c r="E10" i="9"/>
  <c r="E5" i="9"/>
  <c r="E6" i="9"/>
  <c r="E7" i="9"/>
  <c r="E8" i="9"/>
  <c r="E4" i="9"/>
  <c r="I106" i="29"/>
  <c r="I107" i="29"/>
  <c r="I27" i="29"/>
  <c r="I28" i="29"/>
  <c r="I29" i="29"/>
  <c r="I30" i="29"/>
  <c r="I16" i="29"/>
  <c r="E19" i="9" l="1"/>
  <c r="I108" i="29"/>
  <c r="F6" i="1"/>
  <c r="F7" i="1" s="1"/>
  <c r="F8" i="1" s="1"/>
  <c r="F9" i="1" s="1"/>
  <c r="F10" i="1" s="1"/>
  <c r="F11" i="1" s="1"/>
  <c r="F12" i="1" s="1"/>
  <c r="I131" i="29"/>
  <c r="I105" i="29"/>
  <c r="I104" i="29"/>
  <c r="I103" i="29"/>
  <c r="I102" i="29"/>
  <c r="I101" i="29"/>
  <c r="I100" i="29"/>
  <c r="I87" i="29"/>
  <c r="I86" i="29"/>
  <c r="I50" i="29"/>
  <c r="I51" i="29"/>
  <c r="I52" i="29"/>
  <c r="I53" i="29"/>
  <c r="I54" i="29"/>
  <c r="I55" i="29"/>
  <c r="I56" i="29"/>
  <c r="I57" i="29"/>
  <c r="I59" i="29"/>
  <c r="I58" i="29"/>
  <c r="I117" i="29"/>
  <c r="I118" i="29"/>
  <c r="I119" i="29"/>
  <c r="I120" i="29"/>
  <c r="I116" i="29"/>
  <c r="I113" i="29"/>
  <c r="I99" i="29"/>
  <c r="I109" i="29" s="1"/>
  <c r="I94" i="29"/>
  <c r="I85" i="29"/>
  <c r="I17" i="29"/>
  <c r="I31" i="29"/>
  <c r="I8" i="29"/>
  <c r="I9" i="29"/>
  <c r="I10" i="29"/>
  <c r="I11" i="29"/>
  <c r="I12" i="29"/>
  <c r="I13" i="29"/>
  <c r="I14" i="29"/>
  <c r="I15" i="29"/>
  <c r="I111" i="29"/>
  <c r="I112" i="29"/>
  <c r="I90" i="29"/>
  <c r="I91" i="29"/>
  <c r="I92" i="29"/>
  <c r="I93" i="29"/>
  <c r="I78" i="29"/>
  <c r="I79" i="29"/>
  <c r="I80" i="29"/>
  <c r="I81" i="29"/>
  <c r="I82" i="29"/>
  <c r="I83" i="29"/>
  <c r="I84" i="29"/>
  <c r="I64" i="29"/>
  <c r="I65" i="29"/>
  <c r="I66" i="29"/>
  <c r="I67" i="29"/>
  <c r="I68" i="29"/>
  <c r="I69" i="29"/>
  <c r="I70" i="29"/>
  <c r="I71" i="29"/>
  <c r="I72" i="29"/>
  <c r="I73" i="29"/>
  <c r="I36" i="29"/>
  <c r="I37" i="29"/>
  <c r="I38" i="29"/>
  <c r="I39" i="29"/>
  <c r="I40" i="29"/>
  <c r="I41" i="29"/>
  <c r="I42" i="29"/>
  <c r="I43" i="29"/>
  <c r="I44" i="29"/>
  <c r="I45" i="29"/>
  <c r="I22" i="29"/>
  <c r="I23" i="29"/>
  <c r="I24" i="29"/>
  <c r="I25" i="29"/>
  <c r="I26" i="29"/>
  <c r="I121" i="29" l="1"/>
  <c r="I32" i="29"/>
  <c r="I46" i="29"/>
  <c r="I74" i="29"/>
  <c r="I88" i="29"/>
  <c r="I95" i="29"/>
  <c r="I114" i="29"/>
  <c r="I18" i="29"/>
  <c r="I60" i="29"/>
  <c r="I130" i="29" l="1"/>
  <c r="I129" i="29"/>
  <c r="I132" i="29" s="1"/>
</calcChain>
</file>

<file path=xl/sharedStrings.xml><?xml version="1.0" encoding="utf-8"?>
<sst xmlns="http://schemas.openxmlformats.org/spreadsheetml/2006/main" count="413" uniqueCount="309">
  <si>
    <t xml:space="preserve">                        REQUEST FOR PROPOSAL (RFP) for: </t>
  </si>
  <si>
    <t>RFP &amp; AGREEMENT TIMELINE</t>
  </si>
  <si>
    <t>GUIDANCE FOR R&amp;R TEAM:  Formula's below have been calculated based on workdays. Be sure to adjust for major holidays. This is intended to provide general guidance but also to remain flexible based on each study needs/timelines.  Manually adjust as needed.  HIDE THIS COLUMN BEFORE SENDING
Ensure alignment with SSM/GEP (delays with SSM/GEP assignment will delay RFP release)</t>
  </si>
  <si>
    <t>This Microsoft Excel® workbook contains the following worksheets:</t>
  </si>
  <si>
    <t>Contacts</t>
  </si>
  <si>
    <t>TASK</t>
  </si>
  <si>
    <t>DATE/TIME US EST</t>
  </si>
  <si>
    <t xml:space="preserve">•  </t>
  </si>
  <si>
    <t>Names of business and project staff with associated contact information for both Bayer and supplier</t>
  </si>
  <si>
    <t>RFP submission to supplier</t>
  </si>
  <si>
    <t>Business days calculated:</t>
  </si>
  <si>
    <t>Study Specifications</t>
  </si>
  <si>
    <t>Intent to respond confirmation</t>
  </si>
  <si>
    <t>A comprehensive overview of the study or program to be outsourced</t>
  </si>
  <si>
    <t xml:space="preserve">Supplier questions to be submitted by </t>
  </si>
  <si>
    <t>Descriptive narrative setting parameters for recruitment and retention scope including any activities which are out of scope.</t>
  </si>
  <si>
    <t>Responses to supplier questions by Bayer</t>
  </si>
  <si>
    <t>Bayer provides assumptions</t>
  </si>
  <si>
    <t xml:space="preserve">RFP submission (NO Exceptions) </t>
  </si>
  <si>
    <t>Budget Worksheet</t>
  </si>
  <si>
    <t xml:space="preserve">Bayer confirmation of RFP received </t>
  </si>
  <si>
    <t>A list of all tasks to be performed, along with the associated costs</t>
  </si>
  <si>
    <t>Request from Bayer for Capability presentation</t>
  </si>
  <si>
    <t>Bayer:</t>
  </si>
  <si>
    <t>Capability Interview/Bid Defense Meeting (week of)</t>
  </si>
  <si>
    <t>Provides parameters for recruitment and retention scope</t>
  </si>
  <si>
    <t>Supplier Award through Bayer Team</t>
  </si>
  <si>
    <t>Provides itemized tasks as appropriate</t>
  </si>
  <si>
    <t>Supplier:</t>
  </si>
  <si>
    <t>Provides itemized listing of all recruitment and retention tactics/activities being proposed.  Each item must be listed separately, specifying if HCP, patient, HCP/Patient facing, if country specific and if digital non-digital where appropriate.  Any recommendations proposed outside of the set parameters, must include rationale.  Additional lines can be added as needed.</t>
  </si>
  <si>
    <t>Number of Units (e.g. hours, FTEs, number of items):  for some tasks, based on Assumptions provided by Bayer under "Assumptions" tab</t>
  </si>
  <si>
    <t>Pass-Through Costs</t>
  </si>
  <si>
    <t>Estimated costs for all anticipated pass-through expenses</t>
  </si>
  <si>
    <t>Supplier:  Complete the cost, quantity(ies) and unit for each expense item</t>
  </si>
  <si>
    <t>Provide task/reason for any expenses designated as "Other"</t>
  </si>
  <si>
    <t>Provide any additional detailed assumptions, as deemed necessary</t>
  </si>
  <si>
    <t>NOTE</t>
  </si>
  <si>
    <t>Please also include a presentation which includes (but not limited to) Capabilities, Strategy, Tactics, Patient Funnel (that indicates guaranteed number of randomized patients).</t>
  </si>
  <si>
    <t>BAYER CONTACTS</t>
  </si>
  <si>
    <t>VENDOR CONTACTS 
 (Vendor to complete sections highlighted in yellow. * add any additional staff deemed essential contacts)</t>
  </si>
  <si>
    <t xml:space="preserve">HOME </t>
  </si>
  <si>
    <t>RFP and Agreement - Bayer Contact 1 (SSM)</t>
  </si>
  <si>
    <t xml:space="preserve"> Business Development contact</t>
  </si>
  <si>
    <t>Name</t>
  </si>
  <si>
    <t>Title</t>
  </si>
  <si>
    <t>Bayer, Strategic Sourcing Manager</t>
  </si>
  <si>
    <t>Address</t>
  </si>
  <si>
    <t>Telephone</t>
  </si>
  <si>
    <t>Facsimile</t>
  </si>
  <si>
    <t>E-mail Address</t>
  </si>
  <si>
    <t>GEP CONTACTS</t>
  </si>
  <si>
    <t>Project Management</t>
  </si>
  <si>
    <t>Other:  Specify *</t>
  </si>
  <si>
    <t>Cells to be Populated with Assumptions Provided by GSM/SMTL; If Vendor Proposes to Change Assumptions in these Cells it should be Discussed with Bayer BEFORE Submission of the Proposal</t>
  </si>
  <si>
    <t>GENERAL STUDY ASSUMPTIONS</t>
  </si>
  <si>
    <t>Bid Currency</t>
  </si>
  <si>
    <t>Study Name</t>
  </si>
  <si>
    <t xml:space="preserve">Protocol No </t>
  </si>
  <si>
    <t xml:space="preserve">Dollar </t>
  </si>
  <si>
    <t>STUDY ASSUMPTIONS</t>
  </si>
  <si>
    <t xml:space="preserve">ASSUMPTION </t>
  </si>
  <si>
    <t>Protocol status (indicate if protocol concept and when PA is expected)</t>
  </si>
  <si>
    <t>Study Details:</t>
  </si>
  <si>
    <t>Study Design</t>
  </si>
  <si>
    <t>Study Phase</t>
  </si>
  <si>
    <t>Indication</t>
  </si>
  <si>
    <t>Investigational Medicinal Product</t>
  </si>
  <si>
    <t>Benefits, patient conveniences, competitive advantages of study treatment or participation (eg. first drug in class)</t>
  </si>
  <si>
    <t>Study Timelines:</t>
  </si>
  <si>
    <t>First Patient First Visit (Screened)</t>
  </si>
  <si>
    <t>First Patient First Treatment (Randomized)</t>
  </si>
  <si>
    <t xml:space="preserve">First Patient Last Visit </t>
  </si>
  <si>
    <t xml:space="preserve">Last Patient First Visit </t>
  </si>
  <si>
    <t xml:space="preserve">Last Patient Last Visit </t>
  </si>
  <si>
    <t>First Site Initiated</t>
  </si>
  <si>
    <t>Last Site Initiated</t>
  </si>
  <si>
    <t>Desired Date for Final English Core</t>
  </si>
  <si>
    <t>Enrollment Assumptions:</t>
  </si>
  <si>
    <t>Number of Screened Subjects/Patients</t>
  </si>
  <si>
    <t>Number of Enrolled/Randomized Subjects/Patients</t>
  </si>
  <si>
    <t>Number of Evaluable Subjects/Patients</t>
  </si>
  <si>
    <t xml:space="preserve">Enrollment Stratification </t>
  </si>
  <si>
    <t>Number of Sites (planned)</t>
  </si>
  <si>
    <t>Number of planned countries</t>
  </si>
  <si>
    <t xml:space="preserve"># Patients Per Site                 </t>
  </si>
  <si>
    <t>Targeted enrollment rate (pts/site/month)</t>
  </si>
  <si>
    <t>Enrollment desired from service provider (# or % of rate/site/month)</t>
  </si>
  <si>
    <t>Anticipated Screen Fail Rate (%)</t>
  </si>
  <si>
    <t>Anticipated Drop Out Rate (%)</t>
  </si>
  <si>
    <t xml:space="preserve">Enrollment Cap? Yes/no # </t>
  </si>
  <si>
    <t>Country/Site Assumptions:</t>
  </si>
  <si>
    <t>Anticipated countries list (draft)</t>
  </si>
  <si>
    <t>N/A</t>
  </si>
  <si>
    <t>Final country/site list expected (date)</t>
  </si>
  <si>
    <r>
      <t>Target site ( academic, private practice, institution, SMO)-</t>
    </r>
    <r>
      <rPr>
        <sz val="12"/>
        <color rgb="FFFF0000"/>
        <rFont val="Arial"/>
        <family val="2"/>
      </rPr>
      <t>remove if not applicable</t>
    </r>
  </si>
  <si>
    <t>PI meeting dates and locations (if available)</t>
  </si>
  <si>
    <t>High Level Study R&amp;R Strategy</t>
  </si>
  <si>
    <t>Guidance (delete this row before sending RFP):  Provide descriptive narrative of expected R&amp;R strategy (for example:  focus on retention, educational awareness only, if direct to patient will/not be needed. Include any specific key challenges identified).  Include any activities that are out of scope (Translation, Printing and Shipping).</t>
  </si>
  <si>
    <t>COUNTRY ASSUMPTIONS-DRAFT</t>
  </si>
  <si>
    <t>Guidance (delete this row before sending RFP): Delete any countries from the list below that are not expected (eg. not inlcuded in feasibility)</t>
  </si>
  <si>
    <t>Country</t>
  </si>
  <si>
    <t>Number Sites</t>
  </si>
  <si>
    <t>Number of Patients Screened</t>
  </si>
  <si>
    <t>Number of Patients Randomized</t>
  </si>
  <si>
    <t>Argentina</t>
  </si>
  <si>
    <t>Australia</t>
  </si>
  <si>
    <t>Austria</t>
  </si>
  <si>
    <t>Belgium</t>
  </si>
  <si>
    <t>Bulgaria</t>
  </si>
  <si>
    <t>Brazil</t>
  </si>
  <si>
    <t>Canada</t>
  </si>
  <si>
    <t>China</t>
  </si>
  <si>
    <t>Colombia</t>
  </si>
  <si>
    <t xml:space="preserve">Czech Republic </t>
  </si>
  <si>
    <t xml:space="preserve">Denmark </t>
  </si>
  <si>
    <t>Estonia </t>
  </si>
  <si>
    <t>Finland</t>
  </si>
  <si>
    <t>France</t>
  </si>
  <si>
    <t>Germany</t>
  </si>
  <si>
    <t>Greece</t>
  </si>
  <si>
    <t xml:space="preserve">Hungary </t>
  </si>
  <si>
    <t>Ireland</t>
  </si>
  <si>
    <t>Israel</t>
  </si>
  <si>
    <t xml:space="preserve">Italy </t>
  </si>
  <si>
    <t>Japan</t>
  </si>
  <si>
    <t>Latvia</t>
  </si>
  <si>
    <t>Lithuania</t>
  </si>
  <si>
    <t>Mexico</t>
  </si>
  <si>
    <t>Netherlands</t>
  </si>
  <si>
    <t>New Zealand</t>
  </si>
  <si>
    <t>Norway</t>
  </si>
  <si>
    <t>Poland</t>
  </si>
  <si>
    <t>Portugal</t>
  </si>
  <si>
    <t>Romania</t>
  </si>
  <si>
    <t>Russia</t>
  </si>
  <si>
    <t>Singapore</t>
  </si>
  <si>
    <t>Slovakia</t>
  </si>
  <si>
    <t>South Korea</t>
  </si>
  <si>
    <t>Spain</t>
  </si>
  <si>
    <t>Sweden</t>
  </si>
  <si>
    <t>Switzerland</t>
  </si>
  <si>
    <t>Turkey</t>
  </si>
  <si>
    <t>UK</t>
  </si>
  <si>
    <t>Ukraine</t>
  </si>
  <si>
    <t>United States</t>
  </si>
  <si>
    <t>ESTIMATED PASS-THROUGH EXPENSES</t>
  </si>
  <si>
    <t xml:space="preserve">BAYER PROTOCOL NUMBER: </t>
  </si>
  <si>
    <t>#</t>
  </si>
  <si>
    <t>Travel Expenses (Travel cost only)</t>
  </si>
  <si>
    <t>Quantity</t>
  </si>
  <si>
    <t>Unit Cost</t>
  </si>
  <si>
    <t>Total Cost</t>
  </si>
  <si>
    <t>Kick-off Meeting</t>
  </si>
  <si>
    <t>Face-to Face Project Team Meetings</t>
  </si>
  <si>
    <t>Investigator Meeting</t>
  </si>
  <si>
    <t xml:space="preserve">Project Team Meeting </t>
  </si>
  <si>
    <t>Other (specify):</t>
  </si>
  <si>
    <t>Pass-Through Expenses</t>
  </si>
  <si>
    <t>Traditional Media Buy and Outlet Fees</t>
  </si>
  <si>
    <t>Internet Advertising-Keywords, Banner/Text Placement</t>
  </si>
  <si>
    <t>Study Images/Stock Photos</t>
  </si>
  <si>
    <t>Talent</t>
  </si>
  <si>
    <t>URL Fees (purchase, maintenance)</t>
  </si>
  <si>
    <t>Patient Recognition Items</t>
  </si>
  <si>
    <t>Site Recognition Items</t>
  </si>
  <si>
    <t>Patient Retention/Coordinator Appreciation Premium Items</t>
  </si>
  <si>
    <t>Other or 3rd Party Vendors: Patient Voucher System Set Up and Implementation</t>
  </si>
  <si>
    <t>TOTAL PASS-THROUGH EXPENSES</t>
  </si>
  <si>
    <t>Please list names of 3rd party vendors here</t>
  </si>
  <si>
    <t>3rd party vendors</t>
  </si>
  <si>
    <t>Service</t>
  </si>
  <si>
    <t>Competing Trials</t>
  </si>
  <si>
    <t>Are you participating in any competing trials (eg. similar patient population) during our enrollment period? Y/N</t>
  </si>
  <si>
    <t>If responded yes regarding competing trials, please provide details including number of overlapping countries, expected impact on our program?</t>
  </si>
  <si>
    <t>BUDGET WORKSHEET</t>
  </si>
  <si>
    <t>Note:  Examples included within each category below are not intended to be comprehensive listing nor are all recommended by Bayer.  Please propose only those you would recommend for the study.</t>
  </si>
  <si>
    <t>Section No.</t>
  </si>
  <si>
    <t>Tasks</t>
  </si>
  <si>
    <t>Provide Itemized Details Below</t>
  </si>
  <si>
    <t>Description
(Provide specifications, # pages, summary of content, objective)</t>
  </si>
  <si>
    <t>Unit Type</t>
  </si>
  <si>
    <t>Unit cost</t>
  </si>
  <si>
    <t># of Units</t>
  </si>
  <si>
    <t xml:space="preserve">PROJECT MANAGEMENT
Examples of Project Management Deliverables:  Teleconferences, Meetings, Invoice Management
Pricing Includes:  teleconferences, F2F meetings, invoice management
List all proposed project management activities itemized with a detailed description separately below with associated unit type, cost, # units </t>
  </si>
  <si>
    <t>1.1</t>
  </si>
  <si>
    <t>1.2</t>
  </si>
  <si>
    <t>1.3</t>
  </si>
  <si>
    <t>1.4</t>
  </si>
  <si>
    <t>1.5</t>
  </si>
  <si>
    <t>1.6</t>
  </si>
  <si>
    <t>1.7</t>
  </si>
  <si>
    <t>1.8</t>
  </si>
  <si>
    <t>1.9</t>
  </si>
  <si>
    <t>1.10</t>
  </si>
  <si>
    <t xml:space="preserve">PROJECT MANAGEMENT SUBTOTAL  </t>
  </si>
  <si>
    <t xml:space="preserve">RECRUITMENT PLANNING AND PROJECT DEVELOPMENT
Examples of Recruitment Planning and Project Development:  Protocol review, strategy development
Pricing Includes:  Development of project specific guidance documents, timelines, survey development/execution
List all proposed recruitment planning and project development activities itemized separately below with associated unit type, cost, # units </t>
  </si>
  <si>
    <t>2.1</t>
  </si>
  <si>
    <t>2.2</t>
  </si>
  <si>
    <t>2.3</t>
  </si>
  <si>
    <t>2.4</t>
  </si>
  <si>
    <t>2.5</t>
  </si>
  <si>
    <t>2.6</t>
  </si>
  <si>
    <t>2.7</t>
  </si>
  <si>
    <t>2.8</t>
  </si>
  <si>
    <t>2.9</t>
  </si>
  <si>
    <t>2.10</t>
  </si>
  <si>
    <t xml:space="preserve">RECRUITMENT PLANNING AND PROJECT DEVELOPMENT SUBTOTAL </t>
  </si>
  <si>
    <t xml:space="preserve">PRINTED PATIENT RECRUITMENT MATERIAL (SITE AND/OR PATIENT FACING)
Examples of Printed Patient Recruitment Material:  tri-fold brochure, posters, table top ICF 
Pricing Includes:  Development of English Templates-Create Content Outline and Copy-
List all proposed printed patient recruitment materials itemized separately (separate out and indicate if patient and/or HCP facing)  below with associated unit type, cost, # units </t>
  </si>
  <si>
    <t>3.1</t>
  </si>
  <si>
    <t>3.2</t>
  </si>
  <si>
    <t>3.3</t>
  </si>
  <si>
    <t>3.4</t>
  </si>
  <si>
    <t>3.5</t>
  </si>
  <si>
    <t>3.6</t>
  </si>
  <si>
    <t>3.7</t>
  </si>
  <si>
    <t>3.8</t>
  </si>
  <si>
    <t>3.9</t>
  </si>
  <si>
    <t>3.10</t>
  </si>
  <si>
    <t xml:space="preserve">PRINTED PATIENT RECRUITMENT MATERIAL SUBTOTAL </t>
  </si>
  <si>
    <t xml:space="preserve">DIGITAL PATIENT RECRUITMENT MATERIAL  (SITE AND/OR PATIENT FACING)
Examples of Digital Patient Recruitment Material: study website, apps, social media, tv, radio 
Pricing Includes:  design, development, maintenance and localization
List all proposed digital patient recruitment materials itemized separately (separate out patient and HCP facing), indicate if any proposed tactics are country specific,  below with associated unit type, cost, # units </t>
  </si>
  <si>
    <t>4.1</t>
  </si>
  <si>
    <t>4.2</t>
  </si>
  <si>
    <t>4.3</t>
  </si>
  <si>
    <t>4.4</t>
  </si>
  <si>
    <t>4.5</t>
  </si>
  <si>
    <t>4.6</t>
  </si>
  <si>
    <t>4.7</t>
  </si>
  <si>
    <t>4.8</t>
  </si>
  <si>
    <t>4.9</t>
  </si>
  <si>
    <t>4.10</t>
  </si>
  <si>
    <t xml:space="preserve">STUDY WEBSITE AND SCREENER SUBTOTAL </t>
  </si>
  <si>
    <t xml:space="preserve">PRESCREENING-CALL CENTER/IVRS
Examples of PreScreening-Call Centers/IVRS: Pre-screening and call centers
Pricing Includes:  Script design, script translations, programming, call center set up, testing and validation
List all proposed pre-screening /call centers associated items itemized separately below (indicate if any proposed tactics are country specific) with associated unit type, cost, # units </t>
  </si>
  <si>
    <t>5.1</t>
  </si>
  <si>
    <t>5.2</t>
  </si>
  <si>
    <t>5.3</t>
  </si>
  <si>
    <t>5.4</t>
  </si>
  <si>
    <t>5.5</t>
  </si>
  <si>
    <t>5.6</t>
  </si>
  <si>
    <t>5.7</t>
  </si>
  <si>
    <t>5.8</t>
  </si>
  <si>
    <t>5.9</t>
  </si>
  <si>
    <t>5.10</t>
  </si>
  <si>
    <t>PRESCREENING/CALL CENTER SUBTOTAL</t>
  </si>
  <si>
    <t xml:space="preserve">RETENTION  (SITE AND/OR PATIENT FACING)
Examples of Retention Tactics:  Emails, appointment reminder cards, newsletters, recognition items, patient reimbursement
Pricing Includes:  Development of English Templates-Create Content Outline and Copy for Each of the Material Listed Below 
List  all proposed  retention materials itemized separately (separate out patient and/or HCP facing), specify if digital or non-digital, and any tactics that are country specific,  below with associated unit type, cost, # units </t>
  </si>
  <si>
    <t>6.1</t>
  </si>
  <si>
    <t>6.2</t>
  </si>
  <si>
    <t>6.3</t>
  </si>
  <si>
    <t>6.4</t>
  </si>
  <si>
    <t>6.5</t>
  </si>
  <si>
    <t>6.6</t>
  </si>
  <si>
    <t>6.7</t>
  </si>
  <si>
    <t>6.8</t>
  </si>
  <si>
    <t>6.9</t>
  </si>
  <si>
    <t>6.10</t>
  </si>
  <si>
    <t xml:space="preserve">RETENTION MATERIAL SUBTOTAL </t>
  </si>
  <si>
    <t>Bayer LMR (Legal, Medical, Regulatory) Submission</t>
  </si>
  <si>
    <t>7.1</t>
  </si>
  <si>
    <t>7.2</t>
  </si>
  <si>
    <t>7.3</t>
  </si>
  <si>
    <t>7.4</t>
  </si>
  <si>
    <t>7.5</t>
  </si>
  <si>
    <t>IRB/ERC SUBMISSION SUBTOTAL</t>
  </si>
  <si>
    <t>SUBTOTAL SECTION 4.0</t>
  </si>
  <si>
    <t xml:space="preserve">SITE SUPPORT
Examples of Site Support:  Site Support Management 
Pricing Includes:  Referral follow up, Site Support Management and Staff Training (e.g. site engagement specialists) 
List all proposed site support tactics itemized separately below (indicate if any proposed tactics are country specific) with associated unit type, cost, # units </t>
  </si>
  <si>
    <t>8.1</t>
  </si>
  <si>
    <t>8.2</t>
  </si>
  <si>
    <t>8.3</t>
  </si>
  <si>
    <t>8.4</t>
  </si>
  <si>
    <t>8.5</t>
  </si>
  <si>
    <t>8.6</t>
  </si>
  <si>
    <t>8.7</t>
  </si>
  <si>
    <t>8.8</t>
  </si>
  <si>
    <t>8.9</t>
  </si>
  <si>
    <t>8.10</t>
  </si>
  <si>
    <t>SITE SUPPORT SUBTOTAL</t>
  </si>
  <si>
    <t>SUBTOTAL SECTION 5.0</t>
  </si>
  <si>
    <t>INVESTIGATOR/SC/MONITOR TRAINING</t>
  </si>
  <si>
    <t>9.1</t>
  </si>
  <si>
    <t>Attend/Participate in Meeting-Investigator's Meeting (F2F)-prepare relevant training</t>
  </si>
  <si>
    <t>9.2</t>
  </si>
  <si>
    <t>Additional Workshops-Prepare Presentation and Materials</t>
  </si>
  <si>
    <t>9.3</t>
  </si>
  <si>
    <t>Other (please include in Capability presentation)</t>
  </si>
  <si>
    <t>INVESTIGATOR/SC/MONITOR TRAINING SUBTOTAL</t>
  </si>
  <si>
    <t>SUBTOTAL SECTION 6.0</t>
  </si>
  <si>
    <t>REPORTS</t>
  </si>
  <si>
    <t>10.1</t>
  </si>
  <si>
    <t>Web-Based System-Design, Development, Programming for Recruitment, Retention, Site Support, IRB/Ethics Submission Reports</t>
  </si>
  <si>
    <t>10.2</t>
  </si>
  <si>
    <t>Metrics Analysis</t>
  </si>
  <si>
    <t>10.3</t>
  </si>
  <si>
    <t>Provision of Weekly Reports-Generation and Distribution and Review with BAYER</t>
  </si>
  <si>
    <t>10.4</t>
  </si>
  <si>
    <t>Study Close out-Provision of Final Report-Development and Review with BAYER Study Team</t>
  </si>
  <si>
    <t>10.5</t>
  </si>
  <si>
    <t>Other (e.g. Maintenance/license fee)</t>
  </si>
  <si>
    <t>REPORTS SUBTOTAL</t>
  </si>
  <si>
    <t>SUBTOTAL SECTION 9.0TOTAL</t>
  </si>
  <si>
    <t>INNOVATION 
This section should be used if you would like to propose any tactics that have not been included in our RFP strategy which you feel would be valuable for this study.</t>
  </si>
  <si>
    <t>11.1</t>
  </si>
  <si>
    <t>11.2</t>
  </si>
  <si>
    <t>11.3</t>
  </si>
  <si>
    <t>11.4</t>
  </si>
  <si>
    <t>11.5</t>
  </si>
  <si>
    <t>INNOVATION SUBTOTAL</t>
  </si>
  <si>
    <t>TOTAL Service Fees (Excluding Innovation, Section 11)</t>
  </si>
  <si>
    <t>TOTAL Service Fees  (INCLUDING Innovation, Section 11)</t>
  </si>
  <si>
    <t>Pass Through Costs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</si>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</sst>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0.0"/>
    <numFmt numFmtId="165" formatCode="[$-409]d\-mmm\-yy;@"/>
    <numFmt numFmtId="166" formatCode="_(* #,##0.0_);_(* \(#,##0.0\);_(* &quot;-&quot;??_);_(@_)"/>
    <numFmt numFmtId="167" formatCode="#,##0.0_);\(#,##0.0\)"/>
    <numFmt numFmtId="168" formatCode="_(&quot;$&quot;* #,##0_);_(&quot;$&quot;* \(#,##0\);_(&quot;$&quot;* &quot;-&quot;??_);_(@_)"/>
    <numFmt numFmtId="169" formatCode="#,##0.00\ &quot;€&quot;"/>
  </numFmts>
  <fonts count="45" x14ac:knownFonts="1">
    <font>
      <sz val="10"/>
      <name val="Arial"/>
    </font>
    <font>
      <sz val="10"/>
      <name val="Arial"/>
      <family val="2"/>
    </font>
    <font>
      <b/>
      <sz val="12"/>
      <name val="Arial"/>
      <family val="2"/>
    </font>
    <font>
      <sz val="10"/>
      <name val="Arial"/>
      <family val="2"/>
    </font>
    <font>
      <sz val="14"/>
      <name val="Arial"/>
      <family val="2"/>
    </font>
    <font>
      <b/>
      <sz val="14"/>
      <name val="Arial"/>
      <family val="2"/>
    </font>
    <font>
      <sz val="8"/>
      <name val="Arial"/>
      <family val="2"/>
    </font>
    <font>
      <u/>
      <sz val="10"/>
      <color indexed="12"/>
      <name val="Arial"/>
      <family val="2"/>
    </font>
    <font>
      <b/>
      <sz val="16"/>
      <name val="Arial"/>
      <family val="2"/>
    </font>
    <font>
      <sz val="11"/>
      <name val="Arial"/>
      <family val="2"/>
    </font>
    <font>
      <b/>
      <sz val="11"/>
      <name val="Arial"/>
      <family val="2"/>
    </font>
    <font>
      <sz val="11"/>
      <color indexed="8"/>
      <name val="Arial"/>
      <family val="2"/>
    </font>
    <font>
      <sz val="10"/>
      <name val="Arial"/>
      <family val="2"/>
    </font>
    <font>
      <sz val="11"/>
      <color theme="1"/>
      <name val="Calibri"/>
      <family val="2"/>
      <scheme val="minor"/>
    </font>
    <font>
      <sz val="11"/>
      <color theme="1"/>
      <name val="Arial"/>
      <family val="2"/>
    </font>
    <font>
      <sz val="12"/>
      <name val="Arial"/>
      <family val="2"/>
    </font>
    <font>
      <b/>
      <sz val="14"/>
      <name val="Arial Narrow"/>
      <family val="2"/>
    </font>
    <font>
      <sz val="14"/>
      <name val="Arial Narrow"/>
      <family val="2"/>
    </font>
    <font>
      <u/>
      <sz val="14"/>
      <color indexed="12"/>
      <name val="Arial Narrow"/>
      <family val="2"/>
    </font>
    <font>
      <b/>
      <sz val="16"/>
      <name val="Arial Narrow"/>
      <family val="2"/>
    </font>
    <font>
      <sz val="16"/>
      <name val="Arial Narrow"/>
      <family val="2"/>
    </font>
    <font>
      <u/>
      <sz val="16"/>
      <color indexed="12"/>
      <name val="Arial Narrow"/>
      <family val="2"/>
    </font>
    <font>
      <b/>
      <u/>
      <sz val="16"/>
      <color indexed="12"/>
      <name val="Arial Narrow"/>
      <family val="2"/>
    </font>
    <font>
      <sz val="16"/>
      <color theme="1"/>
      <name val="Arial Narrow"/>
      <family val="2"/>
    </font>
    <font>
      <b/>
      <i/>
      <sz val="16"/>
      <name val="Arial Narrow"/>
      <family val="2"/>
    </font>
    <font>
      <b/>
      <i/>
      <sz val="16"/>
      <color rgb="FFC00000"/>
      <name val="Arial Narrow"/>
      <family val="2"/>
    </font>
    <font>
      <sz val="14"/>
      <color rgb="FF002060"/>
      <name val="Arial Narrow"/>
      <family val="2"/>
    </font>
    <font>
      <sz val="14"/>
      <color rgb="FF17365D"/>
      <name val="Arial Narrow"/>
      <family val="2"/>
    </font>
    <font>
      <sz val="14"/>
      <color rgb="FF10384F"/>
      <name val="Arial Narrow"/>
      <family val="2"/>
    </font>
    <font>
      <b/>
      <sz val="14"/>
      <color rgb="FF000000"/>
      <name val="Arial Narrow"/>
      <family val="2"/>
    </font>
    <font>
      <sz val="14"/>
      <color rgb="FF000000"/>
      <name val="Arial Narrow"/>
      <family val="2"/>
    </font>
    <font>
      <sz val="14"/>
      <color rgb="FF1F497D"/>
      <name val="Arial Narrow"/>
      <family val="2"/>
    </font>
    <font>
      <u/>
      <sz val="14"/>
      <name val="Arial Narrow"/>
      <family val="2"/>
    </font>
    <font>
      <b/>
      <sz val="14"/>
      <color rgb="FF00A1E0"/>
      <name val="Arial Narrow"/>
      <family val="2"/>
    </font>
    <font>
      <b/>
      <sz val="12"/>
      <color rgb="FFFF0000"/>
      <name val="Arial"/>
      <family val="2"/>
    </font>
    <font>
      <u/>
      <sz val="12"/>
      <color indexed="12"/>
      <name val="Arial"/>
      <family val="2"/>
    </font>
    <font>
      <b/>
      <sz val="12"/>
      <color theme="0"/>
      <name val="Arial"/>
      <family val="2"/>
    </font>
    <font>
      <b/>
      <sz val="12"/>
      <color rgb="FFFFFF00"/>
      <name val="Arial"/>
      <family val="2"/>
    </font>
    <font>
      <sz val="12"/>
      <name val="Calibri"/>
      <family val="2"/>
      <scheme val="minor"/>
    </font>
    <font>
      <sz val="12"/>
      <color rgb="FF000000"/>
      <name val="Arial"/>
      <family val="2"/>
    </font>
    <font>
      <sz val="12"/>
      <color rgb="FF24272C"/>
      <name val="Arial"/>
      <family val="2"/>
    </font>
    <font>
      <b/>
      <sz val="16"/>
      <color rgb="FFFF0000"/>
      <name val="Arial Narrow"/>
      <family val="2"/>
    </font>
    <font>
      <sz val="12"/>
      <color rgb="FFFF0000"/>
      <name val="Arial"/>
      <family val="2"/>
    </font>
    <font>
      <sz val="16"/>
      <color rgb="FFFF0000"/>
      <name val="Arial Narrow"/>
      <family val="2"/>
    </font>
    <font>
      <sz val="8"/>
      <name val="Arial"/>
      <family val="2"/>
    </font>
  </fonts>
  <fills count="15">
    <fill>
      <patternFill patternType="none"/>
    </fill>
    <fill>
      <patternFill patternType="gray125"/>
    </fill>
    <fill>
      <patternFill patternType="solid">
        <fgColor indexed="15"/>
        <bgColor indexed="64"/>
      </patternFill>
    </fill>
    <fill>
      <patternFill patternType="solid">
        <fgColor indexed="42"/>
        <bgColor indexed="64"/>
      </patternFill>
    </fill>
    <fill>
      <patternFill patternType="solid">
        <fgColor indexed="48"/>
        <bgColor indexed="64"/>
      </patternFill>
    </fill>
    <fill>
      <patternFill patternType="solid">
        <fgColor indexed="44"/>
        <bgColor indexed="64"/>
      </patternFill>
    </fill>
    <fill>
      <patternFill patternType="solid">
        <fgColor indexed="13"/>
        <bgColor indexed="64"/>
      </patternFill>
    </fill>
    <fill>
      <patternFill patternType="solid">
        <fgColor theme="6" tint="0.39997558519241921"/>
        <bgColor indexed="64"/>
      </patternFill>
    </fill>
    <fill>
      <patternFill patternType="solid">
        <fgColor rgb="FFFFC000"/>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39997558519241921"/>
        <bgColor indexed="64"/>
      </patternFill>
    </fill>
  </fills>
  <borders count="46">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style="medium">
        <color rgb="FF443247"/>
      </right>
      <top style="medium">
        <color rgb="FF443247"/>
      </top>
      <bottom style="medium">
        <color rgb="FF443247"/>
      </bottom>
      <diagonal/>
    </border>
    <border>
      <left style="medium">
        <color indexed="64"/>
      </left>
      <right style="medium">
        <color rgb="FF443247"/>
      </right>
      <top style="medium">
        <color rgb="FF443247"/>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style="thin">
        <color indexed="64"/>
      </top>
      <bottom/>
      <diagonal/>
    </border>
  </borders>
  <cellStyleXfs count="10">
    <xf numFmtId="0" fontId="0" fillId="0" borderId="0"/>
    <xf numFmtId="44" fontId="3"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alignment vertical="top"/>
      <protection locked="0"/>
    </xf>
    <xf numFmtId="0" fontId="3" fillId="0" borderId="0"/>
    <xf numFmtId="0" fontId="13" fillId="0" borderId="0"/>
    <xf numFmtId="0" fontId="12" fillId="0" borderId="0"/>
    <xf numFmtId="0" fontId="14" fillId="0" borderId="0"/>
    <xf numFmtId="9" fontId="1" fillId="0" borderId="0" applyFont="0" applyFill="0" applyBorder="0" applyAlignment="0" applyProtection="0"/>
    <xf numFmtId="44" fontId="1" fillId="0" borderId="0" applyFont="0" applyFill="0" applyBorder="0" applyAlignment="0" applyProtection="0"/>
  </cellStyleXfs>
  <cellXfs count="354">
    <xf numFmtId="0" fontId="0" fillId="0" borderId="0" xfId="0"/>
    <xf numFmtId="0" fontId="4" fillId="2" borderId="0" xfId="0" applyFont="1" applyFill="1"/>
    <xf numFmtId="0" fontId="4" fillId="0" borderId="0" xfId="0" applyFont="1"/>
    <xf numFmtId="0" fontId="3" fillId="0" borderId="0" xfId="0" applyFont="1"/>
    <xf numFmtId="0" fontId="3" fillId="0" borderId="0" xfId="0" applyFont="1" applyAlignment="1">
      <alignment horizontal="center"/>
    </xf>
    <xf numFmtId="0" fontId="7" fillId="0" borderId="0" xfId="3" applyAlignment="1" applyProtection="1">
      <alignment horizontal="center" vertical="center"/>
    </xf>
    <xf numFmtId="169" fontId="3" fillId="0" borderId="0" xfId="0" applyNumberFormat="1" applyFont="1" applyAlignment="1">
      <alignment wrapText="1"/>
    </xf>
    <xf numFmtId="0" fontId="9" fillId="0" borderId="5" xfId="0" applyFont="1" applyBorder="1" applyAlignment="1">
      <alignment horizontal="center"/>
    </xf>
    <xf numFmtId="169" fontId="9" fillId="0" borderId="2" xfId="0" applyNumberFormat="1" applyFont="1" applyBorder="1" applyAlignment="1">
      <alignment wrapText="1"/>
    </xf>
    <xf numFmtId="0" fontId="9" fillId="0" borderId="2" xfId="0" applyFont="1" applyBorder="1" applyAlignment="1">
      <alignment horizontal="left"/>
    </xf>
    <xf numFmtId="0" fontId="11" fillId="0" borderId="2" xfId="0" applyFont="1" applyBorder="1" applyAlignment="1">
      <alignment horizontal="left" vertical="center" wrapText="1"/>
    </xf>
    <xf numFmtId="0" fontId="9" fillId="0" borderId="2" xfId="0" applyFont="1" applyBorder="1" applyAlignment="1">
      <alignment horizontal="left" wrapText="1"/>
    </xf>
    <xf numFmtId="0" fontId="9" fillId="0" borderId="0" xfId="0" applyFont="1" applyAlignment="1">
      <alignment horizontal="center"/>
    </xf>
    <xf numFmtId="0" fontId="1" fillId="0" borderId="2" xfId="0" applyFont="1" applyBorder="1"/>
    <xf numFmtId="0" fontId="1" fillId="0" borderId="0" xfId="0" applyFont="1"/>
    <xf numFmtId="0" fontId="1" fillId="0" borderId="5" xfId="0" applyFont="1" applyBorder="1" applyAlignment="1">
      <alignment horizontal="center"/>
    </xf>
    <xf numFmtId="169" fontId="1" fillId="0" borderId="2" xfId="0" applyNumberFormat="1" applyFont="1" applyBorder="1" applyAlignment="1">
      <alignment horizontal="center"/>
    </xf>
    <xf numFmtId="169" fontId="1" fillId="0" borderId="2" xfId="0" applyNumberFormat="1" applyFont="1" applyBorder="1"/>
    <xf numFmtId="169" fontId="1" fillId="0" borderId="4" xfId="9" applyNumberFormat="1" applyFont="1" applyBorder="1" applyAlignment="1">
      <alignment horizontal="right"/>
    </xf>
    <xf numFmtId="0" fontId="2" fillId="11" borderId="5" xfId="0" applyFont="1" applyFill="1" applyBorder="1" applyAlignment="1">
      <alignment horizontal="center"/>
    </xf>
    <xf numFmtId="0" fontId="2" fillId="11" borderId="2" xfId="0" applyFont="1" applyFill="1" applyBorder="1"/>
    <xf numFmtId="169" fontId="1" fillId="11" borderId="2" xfId="0" applyNumberFormat="1" applyFont="1" applyFill="1" applyBorder="1" applyAlignment="1">
      <alignment horizontal="center"/>
    </xf>
    <xf numFmtId="169" fontId="1" fillId="11" borderId="4" xfId="0" applyNumberFormat="1" applyFont="1" applyFill="1" applyBorder="1" applyAlignment="1" applyProtection="1">
      <alignment horizontal="center" wrapText="1"/>
      <protection locked="0"/>
    </xf>
    <xf numFmtId="0" fontId="10" fillId="11" borderId="5" xfId="0" applyFont="1" applyFill="1" applyBorder="1" applyAlignment="1">
      <alignment horizontal="center"/>
    </xf>
    <xf numFmtId="0" fontId="10" fillId="11" borderId="2" xfId="0" applyFont="1" applyFill="1" applyBorder="1"/>
    <xf numFmtId="169" fontId="1" fillId="11" borderId="2" xfId="0" applyNumberFormat="1" applyFont="1" applyFill="1" applyBorder="1" applyAlignment="1">
      <alignment horizontal="center" wrapText="1"/>
    </xf>
    <xf numFmtId="0" fontId="5" fillId="5" borderId="4" xfId="0" applyFont="1" applyFill="1" applyBorder="1" applyAlignment="1">
      <alignment horizontal="left" vertical="center"/>
    </xf>
    <xf numFmtId="0" fontId="15" fillId="11" borderId="2" xfId="0" applyFont="1" applyFill="1" applyBorder="1"/>
    <xf numFmtId="0" fontId="9" fillId="5" borderId="37" xfId="0" applyFont="1" applyFill="1" applyBorder="1" applyAlignment="1">
      <alignment horizontal="center"/>
    </xf>
    <xf numFmtId="0" fontId="9" fillId="0" borderId="30" xfId="0" applyFont="1" applyBorder="1" applyAlignment="1">
      <alignment horizontal="center"/>
    </xf>
    <xf numFmtId="0" fontId="9" fillId="0" borderId="22" xfId="0" applyFont="1" applyBorder="1" applyAlignment="1">
      <alignment horizontal="center"/>
    </xf>
    <xf numFmtId="169" fontId="10" fillId="5" borderId="33" xfId="0" applyNumberFormat="1" applyFont="1" applyFill="1" applyBorder="1"/>
    <xf numFmtId="0" fontId="10" fillId="0" borderId="20" xfId="0" applyFont="1" applyBorder="1"/>
    <xf numFmtId="0" fontId="9" fillId="0" borderId="13" xfId="0" applyFont="1" applyBorder="1" applyAlignment="1">
      <alignment horizontal="left" wrapText="1"/>
    </xf>
    <xf numFmtId="169" fontId="9" fillId="0" borderId="13" xfId="0" applyNumberFormat="1" applyFont="1" applyBorder="1" applyAlignment="1">
      <alignment wrapText="1"/>
    </xf>
    <xf numFmtId="0" fontId="20" fillId="0" borderId="0" xfId="0" applyFont="1" applyAlignment="1">
      <alignment horizontal="left" vertical="center" wrapText="1"/>
    </xf>
    <xf numFmtId="0" fontId="21" fillId="0" borderId="0" xfId="3" applyFont="1" applyAlignment="1" applyProtection="1">
      <alignment horizontal="left" vertical="center" wrapText="1"/>
    </xf>
    <xf numFmtId="0" fontId="20" fillId="0" borderId="5" xfId="0" applyFont="1" applyBorder="1" applyAlignment="1">
      <alignment horizontal="center" vertical="center" wrapText="1"/>
    </xf>
    <xf numFmtId="0" fontId="20" fillId="0" borderId="4" xfId="0" applyFont="1" applyBorder="1" applyAlignment="1">
      <alignment horizontal="left" vertical="center" wrapText="1"/>
    </xf>
    <xf numFmtId="0" fontId="19" fillId="5" borderId="14" xfId="0" applyFont="1" applyFill="1" applyBorder="1" applyAlignment="1">
      <alignment horizontal="left" vertical="center" wrapText="1"/>
    </xf>
    <xf numFmtId="0" fontId="19" fillId="5" borderId="15" xfId="0" applyFont="1" applyFill="1" applyBorder="1" applyAlignment="1">
      <alignment horizontal="center" vertical="center" wrapText="1"/>
    </xf>
    <xf numFmtId="0" fontId="20" fillId="0" borderId="2" xfId="0" applyFont="1" applyBorder="1" applyAlignment="1">
      <alignment horizontal="center" vertical="center" wrapText="1"/>
    </xf>
    <xf numFmtId="0" fontId="23" fillId="0" borderId="16" xfId="0" applyFont="1" applyBorder="1" applyAlignment="1">
      <alignment horizontal="left" vertical="center" wrapText="1"/>
    </xf>
    <xf numFmtId="165" fontId="20" fillId="0" borderId="17" xfId="0" applyNumberFormat="1" applyFont="1" applyBorder="1" applyAlignment="1">
      <alignment horizontal="center" vertical="center" wrapText="1"/>
    </xf>
    <xf numFmtId="0" fontId="23" fillId="0" borderId="5" xfId="0" applyFont="1" applyBorder="1" applyAlignment="1">
      <alignment horizontal="left" vertical="center" wrapText="1"/>
    </xf>
    <xf numFmtId="165" fontId="20" fillId="0" borderId="4" xfId="0" applyNumberFormat="1" applyFont="1" applyBorder="1" applyAlignment="1">
      <alignment horizontal="center" vertical="center" wrapText="1"/>
    </xf>
    <xf numFmtId="0" fontId="20" fillId="0" borderId="5" xfId="0" applyFont="1" applyBorder="1" applyAlignment="1">
      <alignment horizontal="left" vertical="center" wrapText="1"/>
    </xf>
    <xf numFmtId="0" fontId="19" fillId="0" borderId="4" xfId="0" applyFont="1" applyBorder="1" applyAlignment="1">
      <alignment horizontal="left" vertical="center" wrapText="1"/>
    </xf>
    <xf numFmtId="0" fontId="23" fillId="0" borderId="24" xfId="0" applyFont="1" applyBorder="1" applyAlignment="1">
      <alignment horizontal="left" vertical="center" wrapText="1"/>
    </xf>
    <xf numFmtId="0" fontId="20" fillId="0" borderId="0" xfId="0" applyFont="1" applyAlignment="1">
      <alignment horizontal="center" vertical="center" wrapText="1"/>
    </xf>
    <xf numFmtId="0" fontId="25" fillId="5" borderId="2" xfId="0" applyFont="1" applyFill="1" applyBorder="1" applyAlignment="1">
      <alignment horizontal="center" vertical="center" wrapText="1"/>
    </xf>
    <xf numFmtId="0" fontId="24" fillId="5" borderId="4" xfId="0" applyFont="1" applyFill="1" applyBorder="1" applyAlignment="1">
      <alignment horizontal="left" vertical="center" wrapText="1"/>
    </xf>
    <xf numFmtId="0" fontId="18" fillId="0" borderId="0" xfId="3" applyFont="1" applyAlignment="1" applyProtection="1">
      <alignment horizontal="center" vertical="center"/>
    </xf>
    <xf numFmtId="0" fontId="17" fillId="0" borderId="0" xfId="4" applyFont="1" applyAlignment="1">
      <alignment vertical="center"/>
    </xf>
    <xf numFmtId="0" fontId="26" fillId="0" borderId="0" xfId="0" applyFont="1" applyAlignment="1">
      <alignment vertical="center"/>
    </xf>
    <xf numFmtId="0" fontId="17" fillId="0" borderId="5" xfId="4" applyFont="1" applyBorder="1" applyAlignment="1">
      <alignment vertical="center"/>
    </xf>
    <xf numFmtId="0" fontId="17" fillId="10" borderId="0" xfId="4" applyFont="1" applyFill="1" applyAlignment="1">
      <alignment vertical="center"/>
    </xf>
    <xf numFmtId="0" fontId="27" fillId="0" borderId="0" xfId="0" applyFont="1" applyAlignment="1">
      <alignment vertical="center"/>
    </xf>
    <xf numFmtId="0" fontId="17" fillId="10" borderId="4" xfId="4" applyFont="1" applyFill="1" applyBorder="1" applyAlignment="1">
      <alignment vertical="center"/>
    </xf>
    <xf numFmtId="0" fontId="28" fillId="0" borderId="2" xfId="0" applyFont="1" applyBorder="1" applyAlignment="1">
      <alignment vertical="center"/>
    </xf>
    <xf numFmtId="0" fontId="29" fillId="0" borderId="0" xfId="0" applyFont="1" applyAlignment="1">
      <alignment vertical="center"/>
    </xf>
    <xf numFmtId="0" fontId="30" fillId="0" borderId="0" xfId="0" applyFont="1" applyAlignment="1">
      <alignment vertical="center"/>
    </xf>
    <xf numFmtId="0" fontId="17" fillId="0" borderId="2" xfId="0" applyFont="1" applyBorder="1" applyAlignment="1">
      <alignment vertical="center"/>
    </xf>
    <xf numFmtId="0" fontId="31" fillId="0" borderId="0" xfId="0" applyFont="1" applyAlignment="1">
      <alignment vertical="center"/>
    </xf>
    <xf numFmtId="0" fontId="17" fillId="0" borderId="0" xfId="0" applyFont="1"/>
    <xf numFmtId="0" fontId="17" fillId="0" borderId="0" xfId="4" applyFont="1" applyAlignment="1">
      <alignment horizontal="center" vertical="center"/>
    </xf>
    <xf numFmtId="0" fontId="32" fillId="0" borderId="2" xfId="3" applyFont="1" applyBorder="1" applyAlignment="1" applyProtection="1">
      <alignment vertical="center"/>
    </xf>
    <xf numFmtId="0" fontId="18" fillId="10" borderId="4" xfId="3" applyFont="1" applyFill="1" applyBorder="1" applyAlignment="1" applyProtection="1">
      <alignment vertical="center"/>
    </xf>
    <xf numFmtId="0" fontId="16" fillId="0" borderId="0" xfId="0" applyFont="1" applyAlignment="1">
      <alignment vertical="center"/>
    </xf>
    <xf numFmtId="0" fontId="17" fillId="0" borderId="2" xfId="4" applyFont="1" applyBorder="1" applyAlignment="1">
      <alignment vertical="center"/>
    </xf>
    <xf numFmtId="0" fontId="18" fillId="0" borderId="0" xfId="3" applyFont="1" applyAlignment="1" applyProtection="1">
      <alignment vertical="center"/>
    </xf>
    <xf numFmtId="0" fontId="33" fillId="0" borderId="0" xfId="0" applyFont="1" applyAlignment="1">
      <alignment vertical="center"/>
    </xf>
    <xf numFmtId="0" fontId="17" fillId="0" borderId="0" xfId="0" applyFont="1" applyAlignment="1">
      <alignment vertical="center"/>
    </xf>
    <xf numFmtId="0" fontId="17" fillId="0" borderId="2" xfId="4" quotePrefix="1" applyFont="1" applyBorder="1" applyAlignment="1">
      <alignment horizontal="left" vertical="center"/>
    </xf>
    <xf numFmtId="0" fontId="18" fillId="0" borderId="2" xfId="3" applyFont="1" applyFill="1" applyBorder="1" applyAlignment="1" applyProtection="1">
      <alignment vertical="center"/>
    </xf>
    <xf numFmtId="0" fontId="17" fillId="0" borderId="9" xfId="4" applyFont="1" applyBorder="1" applyAlignment="1">
      <alignment horizontal="left" vertical="center"/>
    </xf>
    <xf numFmtId="0" fontId="18" fillId="0" borderId="7" xfId="3" applyFont="1" applyFill="1" applyBorder="1" applyAlignment="1" applyProtection="1">
      <alignment vertical="center"/>
    </xf>
    <xf numFmtId="0" fontId="17" fillId="0" borderId="7" xfId="4" applyFont="1" applyBorder="1" applyAlignment="1">
      <alignment vertical="center"/>
    </xf>
    <xf numFmtId="0" fontId="17" fillId="10" borderId="8" xfId="4" applyFont="1" applyFill="1" applyBorder="1" applyAlignment="1">
      <alignment vertical="center"/>
    </xf>
    <xf numFmtId="0" fontId="34" fillId="3" borderId="37" xfId="0" applyFont="1" applyFill="1" applyBorder="1" applyAlignment="1">
      <alignment horizontal="center" vertical="center" wrapText="1"/>
    </xf>
    <xf numFmtId="0" fontId="35" fillId="0" borderId="0" xfId="3" applyFont="1" applyAlignment="1" applyProtection="1">
      <alignment horizontal="center" vertical="center"/>
    </xf>
    <xf numFmtId="0" fontId="15" fillId="0" borderId="0" xfId="0" applyFont="1"/>
    <xf numFmtId="0" fontId="15" fillId="0" borderId="0" xfId="0" applyFont="1" applyAlignment="1">
      <alignment horizontal="center"/>
    </xf>
    <xf numFmtId="0" fontId="15" fillId="0" borderId="0" xfId="0" applyFont="1" applyAlignment="1">
      <alignment horizontal="left"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0" borderId="9" xfId="0" applyFont="1" applyBorder="1" applyAlignment="1">
      <alignment horizontal="center" vertical="center" wrapText="1"/>
    </xf>
    <xf numFmtId="0" fontId="15" fillId="0" borderId="8" xfId="0" applyFont="1" applyBorder="1" applyAlignment="1">
      <alignmen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15" fillId="0" borderId="0" xfId="0" applyFont="1" applyAlignment="1">
      <alignment horizontal="center" vertical="top" wrapText="1"/>
    </xf>
    <xf numFmtId="0" fontId="15" fillId="0" borderId="0" xfId="0" applyFont="1" applyAlignment="1">
      <alignment horizontal="left" vertical="center" wrapText="1"/>
    </xf>
    <xf numFmtId="166" fontId="36" fillId="4" borderId="5" xfId="2" applyNumberFormat="1" applyFont="1" applyFill="1" applyBorder="1" applyAlignment="1">
      <alignment horizontal="center" vertical="center" wrapText="1"/>
    </xf>
    <xf numFmtId="166" fontId="36" fillId="4" borderId="2" xfId="2" applyNumberFormat="1" applyFont="1" applyFill="1" applyBorder="1" applyAlignment="1">
      <alignment vertical="center" wrapText="1"/>
    </xf>
    <xf numFmtId="166" fontId="36" fillId="4" borderId="4" xfId="2" applyNumberFormat="1" applyFont="1" applyFill="1" applyBorder="1" applyAlignment="1">
      <alignment horizontal="center" vertical="center" wrapText="1"/>
    </xf>
    <xf numFmtId="0" fontId="39" fillId="0" borderId="40" xfId="0" applyFont="1" applyBorder="1" applyAlignment="1">
      <alignment horizontal="center" wrapText="1" readingOrder="1"/>
    </xf>
    <xf numFmtId="0" fontId="40" fillId="9" borderId="2" xfId="0" applyFont="1" applyFill="1" applyBorder="1" applyAlignment="1">
      <alignment horizontal="center" vertical="center" wrapText="1"/>
    </xf>
    <xf numFmtId="38" fontId="39" fillId="9" borderId="2" xfId="0" applyNumberFormat="1" applyFont="1" applyFill="1" applyBorder="1" applyAlignment="1">
      <alignment horizontal="center" vertical="center"/>
    </xf>
    <xf numFmtId="38" fontId="39" fillId="9" borderId="4" xfId="0" applyNumberFormat="1" applyFont="1" applyFill="1" applyBorder="1" applyAlignment="1">
      <alignment horizontal="center" vertical="center" wrapText="1"/>
    </xf>
    <xf numFmtId="0" fontId="15" fillId="0" borderId="40" xfId="0" applyFont="1" applyBorder="1" applyAlignment="1">
      <alignment horizontal="center" wrapText="1" readingOrder="1"/>
    </xf>
    <xf numFmtId="0" fontId="39" fillId="0" borderId="41" xfId="0" applyFont="1" applyBorder="1" applyAlignment="1">
      <alignment horizontal="center" wrapText="1" readingOrder="1"/>
    </xf>
    <xf numFmtId="0" fontId="40" fillId="9" borderId="7" xfId="0" applyFont="1" applyFill="1" applyBorder="1" applyAlignment="1">
      <alignment horizontal="center" vertical="center" wrapText="1"/>
    </xf>
    <xf numFmtId="38" fontId="39" fillId="9" borderId="7" xfId="0" applyNumberFormat="1" applyFont="1" applyFill="1" applyBorder="1" applyAlignment="1">
      <alignment horizontal="center" vertical="center"/>
    </xf>
    <xf numFmtId="38" fontId="39" fillId="9" borderId="8" xfId="0" applyNumberFormat="1" applyFont="1" applyFill="1" applyBorder="1" applyAlignment="1">
      <alignment horizontal="center" vertical="center" wrapText="1"/>
    </xf>
    <xf numFmtId="0" fontId="34"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horizontal="center" vertical="center" wrapText="1"/>
    </xf>
    <xf numFmtId="2" fontId="19" fillId="4" borderId="18" xfId="4" applyNumberFormat="1" applyFont="1" applyFill="1" applyBorder="1" applyAlignment="1">
      <alignment horizontal="center" wrapText="1"/>
    </xf>
    <xf numFmtId="0" fontId="20" fillId="0" borderId="0" xfId="4" applyFont="1" applyAlignment="1">
      <alignment wrapText="1"/>
    </xf>
    <xf numFmtId="0" fontId="21" fillId="0" borderId="0" xfId="3" applyFont="1" applyAlignment="1" applyProtection="1">
      <alignment horizontal="center" vertical="center" wrapText="1"/>
    </xf>
    <xf numFmtId="0" fontId="19" fillId="4" borderId="2" xfId="4" applyFont="1" applyFill="1" applyBorder="1" applyAlignment="1">
      <alignment horizontal="center" wrapText="1"/>
    </xf>
    <xf numFmtId="0" fontId="20" fillId="0" borderId="0" xfId="4" applyFont="1" applyAlignment="1">
      <alignment vertical="center" wrapText="1"/>
    </xf>
    <xf numFmtId="0" fontId="19" fillId="7" borderId="5" xfId="4" applyFont="1" applyFill="1" applyBorder="1" applyAlignment="1">
      <alignment horizontal="center" vertical="center" wrapText="1"/>
    </xf>
    <xf numFmtId="164" fontId="19" fillId="0" borderId="2" xfId="4" applyNumberFormat="1" applyFont="1" applyBorder="1" applyAlignment="1">
      <alignment horizontal="center" vertical="center" wrapText="1"/>
    </xf>
    <xf numFmtId="49" fontId="19" fillId="0" borderId="2" xfId="4" applyNumberFormat="1" applyFont="1" applyBorder="1" applyAlignment="1">
      <alignment horizontal="center" vertical="center" wrapText="1"/>
    </xf>
    <xf numFmtId="0" fontId="20" fillId="0" borderId="2" xfId="4" applyFont="1" applyBorder="1" applyAlignment="1">
      <alignment vertical="center" wrapText="1"/>
    </xf>
    <xf numFmtId="169" fontId="20" fillId="0" borderId="2" xfId="1" applyNumberFormat="1" applyFont="1" applyBorder="1" applyAlignment="1">
      <alignment vertical="center" wrapText="1"/>
    </xf>
    <xf numFmtId="1" fontId="20" fillId="0" borderId="2" xfId="1" applyNumberFormat="1" applyFont="1" applyBorder="1" applyAlignment="1">
      <alignment horizontal="center" vertical="center" wrapText="1"/>
    </xf>
    <xf numFmtId="169" fontId="20" fillId="0" borderId="2" xfId="1" applyNumberFormat="1" applyFont="1" applyBorder="1" applyAlignment="1">
      <alignment horizontal="right" vertical="center" wrapText="1"/>
    </xf>
    <xf numFmtId="2" fontId="41" fillId="0" borderId="2" xfId="4" applyNumberFormat="1" applyFont="1" applyBorder="1" applyAlignment="1">
      <alignment horizontal="center" vertical="center" wrapText="1"/>
    </xf>
    <xf numFmtId="0" fontId="20" fillId="0" borderId="2" xfId="4" applyFont="1" applyBorder="1" applyAlignment="1">
      <alignment horizontal="center" vertical="center" wrapText="1"/>
    </xf>
    <xf numFmtId="37" fontId="20" fillId="0" borderId="2" xfId="4" applyNumberFormat="1" applyFont="1" applyBorder="1" applyAlignment="1">
      <alignment horizontal="center" vertical="center" wrapText="1"/>
    </xf>
    <xf numFmtId="169" fontId="20" fillId="0" borderId="2" xfId="1" applyNumberFormat="1" applyFont="1" applyBorder="1" applyAlignment="1">
      <alignment horizontal="center" vertical="center" wrapText="1"/>
    </xf>
    <xf numFmtId="1" fontId="20" fillId="0" borderId="2" xfId="1" applyNumberFormat="1" applyFont="1" applyFill="1" applyBorder="1" applyAlignment="1">
      <alignment horizontal="center" vertical="center" wrapText="1"/>
    </xf>
    <xf numFmtId="169" fontId="20" fillId="0" borderId="2" xfId="1" applyNumberFormat="1" applyFont="1" applyFill="1" applyBorder="1" applyAlignment="1">
      <alignment horizontal="center" vertical="center" wrapText="1"/>
    </xf>
    <xf numFmtId="169" fontId="19" fillId="5" borderId="23" xfId="4" applyNumberFormat="1" applyFont="1" applyFill="1" applyBorder="1" applyAlignment="1">
      <alignment horizontal="left" vertical="center" wrapText="1"/>
    </xf>
    <xf numFmtId="1" fontId="19" fillId="5" borderId="27" xfId="4" applyNumberFormat="1" applyFont="1" applyFill="1" applyBorder="1" applyAlignment="1">
      <alignment horizontal="center" vertical="center" wrapText="1"/>
    </xf>
    <xf numFmtId="169" fontId="19" fillId="5" borderId="13" xfId="4" applyNumberFormat="1" applyFont="1" applyFill="1" applyBorder="1" applyAlignment="1">
      <alignment horizontal="right" vertical="center" wrapText="1"/>
    </xf>
    <xf numFmtId="0" fontId="20" fillId="0" borderId="0" xfId="4" applyFont="1" applyAlignment="1">
      <alignment horizontal="left" vertical="center" wrapText="1"/>
    </xf>
    <xf numFmtId="2" fontId="19" fillId="0" borderId="2" xfId="4" applyNumberFormat="1" applyFont="1" applyBorder="1" applyAlignment="1">
      <alignment horizontal="center" vertical="center" wrapText="1"/>
    </xf>
    <xf numFmtId="169" fontId="19" fillId="5" borderId="2" xfId="1" applyNumberFormat="1" applyFont="1" applyFill="1" applyBorder="1" applyAlignment="1">
      <alignment horizontal="right" vertical="center" wrapText="1"/>
    </xf>
    <xf numFmtId="0" fontId="20" fillId="0" borderId="2" xfId="4" applyFont="1" applyBorder="1" applyAlignment="1">
      <alignment horizontal="left" vertical="center" wrapText="1"/>
    </xf>
    <xf numFmtId="169" fontId="20" fillId="0" borderId="2" xfId="1" applyNumberFormat="1" applyFont="1" applyFill="1" applyBorder="1" applyAlignment="1">
      <alignment horizontal="right" vertical="center" wrapText="1"/>
    </xf>
    <xf numFmtId="169" fontId="19" fillId="5" borderId="2" xfId="4" applyNumberFormat="1" applyFont="1" applyFill="1" applyBorder="1" applyAlignment="1">
      <alignment horizontal="right" vertical="center" wrapText="1"/>
    </xf>
    <xf numFmtId="169" fontId="19" fillId="5" borderId="22" xfId="4" applyNumberFormat="1" applyFont="1" applyFill="1" applyBorder="1" applyAlignment="1">
      <alignment horizontal="right" vertical="center" wrapText="1"/>
    </xf>
    <xf numFmtId="169" fontId="19" fillId="5" borderId="13" xfId="4" applyNumberFormat="1" applyFont="1" applyFill="1" applyBorder="1" applyAlignment="1">
      <alignment horizontal="center" vertical="center" wrapText="1"/>
    </xf>
    <xf numFmtId="1" fontId="19" fillId="5" borderId="13" xfId="4" applyNumberFormat="1" applyFont="1" applyFill="1" applyBorder="1" applyAlignment="1">
      <alignment horizontal="center" vertical="center" wrapText="1"/>
    </xf>
    <xf numFmtId="0" fontId="20" fillId="7" borderId="5" xfId="4" applyFont="1" applyFill="1" applyBorder="1" applyAlignment="1">
      <alignment horizontal="center" vertical="center" wrapText="1"/>
    </xf>
    <xf numFmtId="0" fontId="20" fillId="7" borderId="2" xfId="4" applyFont="1" applyFill="1" applyBorder="1" applyAlignment="1">
      <alignment vertical="center" wrapText="1"/>
    </xf>
    <xf numFmtId="169" fontId="20" fillId="7" borderId="2" xfId="1" applyNumberFormat="1" applyFont="1" applyFill="1" applyBorder="1" applyAlignment="1">
      <alignment horizontal="center" vertical="center" wrapText="1"/>
    </xf>
    <xf numFmtId="1" fontId="20" fillId="7" borderId="2" xfId="1" applyNumberFormat="1" applyFont="1" applyFill="1" applyBorder="1" applyAlignment="1">
      <alignment horizontal="center" vertical="center" wrapText="1"/>
    </xf>
    <xf numFmtId="169" fontId="20" fillId="7" borderId="2" xfId="1" applyNumberFormat="1" applyFont="1" applyFill="1" applyBorder="1" applyAlignment="1">
      <alignment horizontal="right" vertical="center" wrapText="1"/>
    </xf>
    <xf numFmtId="169" fontId="19" fillId="5" borderId="19" xfId="4" applyNumberFormat="1" applyFont="1" applyFill="1" applyBorder="1" applyAlignment="1">
      <alignment horizontal="right" vertical="center" wrapText="1"/>
    </xf>
    <xf numFmtId="0" fontId="20" fillId="8" borderId="32" xfId="4" applyFont="1" applyFill="1" applyBorder="1" applyAlignment="1">
      <alignment horizontal="center" wrapText="1"/>
    </xf>
    <xf numFmtId="0" fontId="20" fillId="8" borderId="1" xfId="4" applyFont="1" applyFill="1" applyBorder="1" applyAlignment="1">
      <alignment wrapText="1"/>
    </xf>
    <xf numFmtId="0" fontId="19" fillId="8" borderId="1" xfId="4" applyFont="1" applyFill="1" applyBorder="1" applyAlignment="1">
      <alignment horizontal="right" wrapText="1"/>
    </xf>
    <xf numFmtId="169" fontId="19" fillId="8" borderId="1" xfId="1" applyNumberFormat="1" applyFont="1" applyFill="1" applyBorder="1" applyAlignment="1">
      <alignment horizontal="right" wrapText="1"/>
    </xf>
    <xf numFmtId="1" fontId="20" fillId="8" borderId="3" xfId="4" applyNumberFormat="1" applyFont="1" applyFill="1" applyBorder="1" applyAlignment="1">
      <alignment horizontal="center" wrapText="1"/>
    </xf>
    <xf numFmtId="169" fontId="19" fillId="8" borderId="3" xfId="1" applyNumberFormat="1" applyFont="1" applyFill="1" applyBorder="1" applyAlignment="1">
      <alignment horizontal="right" vertical="center" wrapText="1"/>
    </xf>
    <xf numFmtId="0" fontId="20" fillId="0" borderId="0" xfId="4" applyFont="1" applyAlignment="1">
      <alignment horizontal="center" wrapText="1"/>
    </xf>
    <xf numFmtId="49" fontId="24" fillId="0" borderId="0" xfId="4" quotePrefix="1" applyNumberFormat="1" applyFont="1" applyAlignment="1">
      <alignment horizontal="center" wrapText="1"/>
    </xf>
    <xf numFmtId="0" fontId="24" fillId="0" borderId="0" xfId="4" applyFont="1" applyAlignment="1">
      <alignment horizontal="left" wrapText="1"/>
    </xf>
    <xf numFmtId="169" fontId="24" fillId="0" borderId="0" xfId="1" applyNumberFormat="1" applyFont="1" applyAlignment="1">
      <alignment horizontal="left" wrapText="1"/>
    </xf>
    <xf numFmtId="1" fontId="24" fillId="0" borderId="0" xfId="1" applyNumberFormat="1" applyFont="1" applyAlignment="1">
      <alignment horizontal="center" wrapText="1"/>
    </xf>
    <xf numFmtId="168" fontId="24" fillId="0" borderId="0" xfId="1" applyNumberFormat="1" applyFont="1" applyAlignment="1">
      <alignment horizontal="right" wrapText="1"/>
    </xf>
    <xf numFmtId="49" fontId="19" fillId="0" borderId="0" xfId="4" quotePrefix="1" applyNumberFormat="1" applyFont="1" applyAlignment="1">
      <alignment horizontal="center" wrapText="1"/>
    </xf>
    <xf numFmtId="0" fontId="19" fillId="0" borderId="0" xfId="4" applyFont="1" applyAlignment="1">
      <alignment horizontal="left" wrapText="1"/>
    </xf>
    <xf numFmtId="169" fontId="19" fillId="0" borderId="0" xfId="1" applyNumberFormat="1" applyFont="1" applyAlignment="1">
      <alignment horizontal="left" wrapText="1"/>
    </xf>
    <xf numFmtId="1" fontId="19" fillId="0" borderId="0" xfId="1" applyNumberFormat="1" applyFont="1" applyAlignment="1">
      <alignment horizontal="center" wrapText="1"/>
    </xf>
    <xf numFmtId="168" fontId="19" fillId="0" borderId="0" xfId="1" applyNumberFormat="1" applyFont="1" applyAlignment="1">
      <alignment horizontal="right" wrapText="1"/>
    </xf>
    <xf numFmtId="49" fontId="20" fillId="0" borderId="0" xfId="4" applyNumberFormat="1" applyFont="1" applyAlignment="1">
      <alignment horizontal="center" wrapText="1"/>
    </xf>
    <xf numFmtId="169" fontId="20" fillId="0" borderId="0" xfId="1" applyNumberFormat="1" applyFont="1" applyAlignment="1">
      <alignment horizontal="center" wrapText="1"/>
    </xf>
    <xf numFmtId="1" fontId="20" fillId="0" borderId="0" xfId="1" applyNumberFormat="1" applyFont="1" applyAlignment="1">
      <alignment horizontal="center" wrapText="1"/>
    </xf>
    <xf numFmtId="168" fontId="20" fillId="0" borderId="0" xfId="1" applyNumberFormat="1" applyFont="1" applyAlignment="1">
      <alignment horizontal="right" wrapText="1"/>
    </xf>
    <xf numFmtId="0" fontId="43" fillId="12" borderId="0" xfId="0" applyFont="1" applyFill="1" applyAlignment="1">
      <alignment horizontal="left" vertical="center" wrapText="1"/>
    </xf>
    <xf numFmtId="169" fontId="10" fillId="5" borderId="3" xfId="0" applyNumberFormat="1" applyFont="1" applyFill="1" applyBorder="1" applyAlignment="1">
      <alignment vertical="center"/>
    </xf>
    <xf numFmtId="0" fontId="20" fillId="13" borderId="32" xfId="4" applyFont="1" applyFill="1" applyBorder="1" applyAlignment="1">
      <alignment horizontal="center" wrapText="1"/>
    </xf>
    <xf numFmtId="0" fontId="20" fillId="13" borderId="1" xfId="4" applyFont="1" applyFill="1" applyBorder="1" applyAlignment="1">
      <alignment wrapText="1"/>
    </xf>
    <xf numFmtId="0" fontId="19" fillId="13" borderId="1" xfId="4" applyFont="1" applyFill="1" applyBorder="1" applyAlignment="1">
      <alignment horizontal="right" wrapText="1"/>
    </xf>
    <xf numFmtId="169" fontId="19" fillId="13" borderId="1" xfId="1" applyNumberFormat="1" applyFont="1" applyFill="1" applyBorder="1" applyAlignment="1">
      <alignment horizontal="right" wrapText="1"/>
    </xf>
    <xf numFmtId="1" fontId="20" fillId="13" borderId="3" xfId="4" applyNumberFormat="1" applyFont="1" applyFill="1" applyBorder="1" applyAlignment="1">
      <alignment horizontal="center" wrapText="1"/>
    </xf>
    <xf numFmtId="169" fontId="19" fillId="13" borderId="3" xfId="1" applyNumberFormat="1" applyFont="1" applyFill="1" applyBorder="1" applyAlignment="1">
      <alignment horizontal="right" vertical="center" wrapText="1"/>
    </xf>
    <xf numFmtId="0" fontId="17" fillId="0" borderId="5" xfId="4" applyFont="1" applyBorder="1" applyAlignment="1">
      <alignment horizontal="left" vertical="center"/>
    </xf>
    <xf numFmtId="0" fontId="17" fillId="0" borderId="2" xfId="4" applyFont="1" applyBorder="1" applyAlignment="1">
      <alignment horizontal="left" vertical="center"/>
    </xf>
    <xf numFmtId="0" fontId="17" fillId="0" borderId="0" xfId="4" applyFont="1" applyAlignment="1">
      <alignment horizontal="left" vertical="center"/>
    </xf>
    <xf numFmtId="166" fontId="38" fillId="12" borderId="19" xfId="2" applyNumberFormat="1" applyFont="1" applyFill="1" applyBorder="1" applyAlignment="1">
      <alignment horizontal="center" vertical="center" wrapText="1"/>
    </xf>
    <xf numFmtId="166" fontId="38" fillId="12" borderId="20" xfId="2" applyNumberFormat="1" applyFont="1" applyFill="1" applyBorder="1" applyAlignment="1">
      <alignment horizontal="center" vertical="center" wrapText="1"/>
    </xf>
    <xf numFmtId="166" fontId="15" fillId="0" borderId="22" xfId="2" applyNumberFormat="1" applyFont="1" applyFill="1" applyBorder="1" applyAlignment="1">
      <alignment horizontal="left" vertical="center" wrapText="1"/>
    </xf>
    <xf numFmtId="166" fontId="15" fillId="0" borderId="27" xfId="2" applyNumberFormat="1" applyFont="1" applyFill="1" applyBorder="1" applyAlignment="1">
      <alignment horizontal="left" vertical="center" wrapText="1"/>
    </xf>
    <xf numFmtId="0" fontId="38" fillId="12" borderId="19" xfId="0" applyFont="1" applyFill="1" applyBorder="1" applyAlignment="1">
      <alignment horizontal="center" vertical="center" wrapText="1"/>
    </xf>
    <xf numFmtId="0" fontId="38" fillId="12" borderId="20" xfId="0" applyFont="1" applyFill="1" applyBorder="1" applyAlignment="1">
      <alignment horizontal="center" vertical="center" wrapText="1"/>
    </xf>
    <xf numFmtId="0" fontId="19" fillId="5" borderId="23" xfId="4" applyFont="1" applyFill="1" applyBorder="1" applyAlignment="1">
      <alignment horizontal="left" vertical="center" wrapText="1"/>
    </xf>
    <xf numFmtId="0" fontId="19" fillId="5" borderId="27" xfId="4" applyFont="1" applyFill="1" applyBorder="1" applyAlignment="1">
      <alignment horizontal="left" vertical="center" wrapText="1"/>
    </xf>
    <xf numFmtId="0" fontId="19" fillId="5" borderId="35" xfId="4" applyFont="1" applyFill="1" applyBorder="1" applyAlignment="1">
      <alignment horizontal="left" vertical="center" wrapText="1"/>
    </xf>
    <xf numFmtId="0" fontId="20" fillId="7" borderId="2" xfId="4" applyFont="1" applyFill="1" applyBorder="1" applyAlignment="1">
      <alignment horizontal="center" vertical="center" wrapText="1"/>
    </xf>
    <xf numFmtId="0" fontId="19" fillId="5" borderId="13" xfId="4" applyFont="1" applyFill="1" applyBorder="1" applyAlignment="1">
      <alignment horizontal="center" vertical="center" wrapText="1"/>
    </xf>
    <xf numFmtId="0" fontId="9" fillId="0" borderId="38" xfId="0" applyFont="1" applyBorder="1" applyAlignment="1">
      <alignment horizontal="center"/>
    </xf>
    <xf numFmtId="0" fontId="9" fillId="0" borderId="45" xfId="0" applyFont="1" applyBorder="1"/>
    <xf numFmtId="0" fontId="1" fillId="14" borderId="19" xfId="0" applyFont="1" applyFill="1" applyBorder="1" applyAlignment="1">
      <alignment horizontal="center"/>
    </xf>
    <xf numFmtId="0" fontId="1" fillId="14" borderId="23" xfId="0" applyFont="1" applyFill="1" applyBorder="1" applyAlignment="1">
      <alignment horizontal="center"/>
    </xf>
    <xf numFmtId="0" fontId="1" fillId="14" borderId="27" xfId="0" applyFont="1" applyFill="1" applyBorder="1" applyAlignment="1">
      <alignment horizontal="center"/>
    </xf>
    <xf numFmtId="0" fontId="1" fillId="14" borderId="19" xfId="0" applyFont="1" applyFill="1" applyBorder="1"/>
    <xf numFmtId="0" fontId="1" fillId="14" borderId="23" xfId="0" applyFont="1" applyFill="1" applyBorder="1"/>
    <xf numFmtId="0" fontId="1" fillId="14" borderId="27" xfId="0" applyFont="1" applyFill="1" applyBorder="1"/>
    <xf numFmtId="0" fontId="1" fillId="14" borderId="2" xfId="0" applyFont="1" applyFill="1" applyBorder="1" applyAlignment="1">
      <alignment horizontal="center"/>
    </xf>
    <xf numFmtId="0" fontId="41" fillId="12" borderId="44" xfId="3" applyFont="1" applyFill="1" applyBorder="1" applyAlignment="1" applyProtection="1">
      <alignment horizontal="center" vertical="center" wrapText="1"/>
    </xf>
    <xf numFmtId="0" fontId="22" fillId="5" borderId="19" xfId="3" applyFont="1" applyFill="1" applyBorder="1" applyAlignment="1" applyProtection="1">
      <alignment horizontal="left" vertical="center" wrapText="1"/>
    </xf>
    <xf numFmtId="0" fontId="22" fillId="5" borderId="20" xfId="3" applyFont="1" applyFill="1" applyBorder="1" applyAlignment="1" applyProtection="1">
      <alignment horizontal="left" vertical="center" wrapText="1"/>
    </xf>
    <xf numFmtId="0" fontId="22" fillId="5" borderId="2" xfId="3" applyFont="1" applyFill="1" applyBorder="1" applyAlignment="1" applyProtection="1">
      <alignment horizontal="left" vertical="center" wrapText="1"/>
    </xf>
    <xf numFmtId="0" fontId="22" fillId="5" borderId="4" xfId="3" applyFont="1" applyFill="1" applyBorder="1" applyAlignment="1" applyProtection="1">
      <alignment horizontal="left" vertical="center" wrapText="1"/>
    </xf>
    <xf numFmtId="0" fontId="20" fillId="0" borderId="21" xfId="0" applyFont="1" applyBorder="1" applyAlignment="1">
      <alignment horizontal="left" vertical="center" wrapText="1"/>
    </xf>
    <xf numFmtId="0" fontId="20" fillId="0" borderId="6" xfId="0" applyFont="1" applyBorder="1" applyAlignment="1">
      <alignment horizontal="left" vertical="center" wrapText="1"/>
    </xf>
    <xf numFmtId="0" fontId="19" fillId="4" borderId="16" xfId="0" applyFont="1" applyFill="1" applyBorder="1" applyAlignment="1">
      <alignment horizontal="left" vertical="center" wrapText="1"/>
    </xf>
    <xf numFmtId="0" fontId="19" fillId="4" borderId="17" xfId="0" applyFont="1" applyFill="1" applyBorder="1" applyAlignment="1">
      <alignment horizontal="left" vertical="center" wrapText="1"/>
    </xf>
    <xf numFmtId="0" fontId="19" fillId="4" borderId="18" xfId="0" applyFont="1" applyFill="1" applyBorder="1" applyAlignment="1">
      <alignment horizontal="left" vertical="center" wrapText="1"/>
    </xf>
    <xf numFmtId="0" fontId="16" fillId="0" borderId="0" xfId="4" applyFont="1" applyAlignment="1">
      <alignment horizontal="left" vertical="center"/>
    </xf>
    <xf numFmtId="0" fontId="17" fillId="0" borderId="5" xfId="4" applyFont="1" applyBorder="1" applyAlignment="1">
      <alignment horizontal="left" vertical="center"/>
    </xf>
    <xf numFmtId="0" fontId="16" fillId="4" borderId="18" xfId="4" applyFont="1" applyFill="1" applyBorder="1" applyAlignment="1">
      <alignment horizontal="center" vertical="center" wrapText="1"/>
    </xf>
    <xf numFmtId="0" fontId="17" fillId="4" borderId="17" xfId="4" applyFont="1" applyFill="1" applyBorder="1" applyAlignment="1">
      <alignment horizontal="center" vertical="center"/>
    </xf>
    <xf numFmtId="0" fontId="17" fillId="0" borderId="2" xfId="4" applyFont="1" applyBorder="1" applyAlignment="1">
      <alignment horizontal="left" vertical="center"/>
    </xf>
    <xf numFmtId="0" fontId="16" fillId="5" borderId="2" xfId="4" applyFont="1" applyFill="1" applyBorder="1" applyAlignment="1">
      <alignment horizontal="center" vertical="center"/>
    </xf>
    <xf numFmtId="0" fontId="16" fillId="5" borderId="4" xfId="4" applyFont="1" applyFill="1" applyBorder="1" applyAlignment="1">
      <alignment horizontal="center" vertical="center"/>
    </xf>
    <xf numFmtId="0" fontId="17" fillId="5" borderId="4" xfId="4" applyFont="1" applyFill="1" applyBorder="1" applyAlignment="1">
      <alignment horizontal="center" vertical="center"/>
    </xf>
    <xf numFmtId="0" fontId="16" fillId="4" borderId="16" xfId="4" applyFont="1" applyFill="1" applyBorder="1" applyAlignment="1">
      <alignment horizontal="center" vertical="center"/>
    </xf>
    <xf numFmtId="0" fontId="17" fillId="4" borderId="18" xfId="4" applyFont="1" applyFill="1" applyBorder="1" applyAlignment="1">
      <alignment horizontal="center" vertical="center"/>
    </xf>
    <xf numFmtId="0" fontId="16" fillId="5" borderId="5" xfId="4" applyFont="1" applyFill="1" applyBorder="1" applyAlignment="1">
      <alignment horizontal="center" vertical="center"/>
    </xf>
    <xf numFmtId="0" fontId="17" fillId="5" borderId="2" xfId="4" applyFont="1" applyFill="1" applyBorder="1" applyAlignment="1">
      <alignment horizontal="center" vertical="center"/>
    </xf>
    <xf numFmtId="0" fontId="16" fillId="5" borderId="5" xfId="4" applyFont="1" applyFill="1" applyBorder="1" applyAlignment="1">
      <alignment horizontal="left" vertical="center"/>
    </xf>
    <xf numFmtId="0" fontId="17" fillId="5" borderId="2" xfId="4" applyFont="1" applyFill="1" applyBorder="1" applyAlignment="1">
      <alignment horizontal="left" vertical="center"/>
    </xf>
    <xf numFmtId="0" fontId="16" fillId="0" borderId="0" xfId="4" applyFont="1" applyAlignment="1">
      <alignment horizontal="center" vertical="center"/>
    </xf>
    <xf numFmtId="0" fontId="17" fillId="0" borderId="0" xfId="4" applyFont="1" applyAlignment="1">
      <alignment horizontal="center" vertical="center"/>
    </xf>
    <xf numFmtId="0" fontId="17" fillId="0" borderId="0" xfId="4" applyFont="1" applyAlignment="1">
      <alignment horizontal="left" vertical="center"/>
    </xf>
    <xf numFmtId="166" fontId="15" fillId="0" borderId="22" xfId="2" applyNumberFormat="1" applyFont="1" applyFill="1" applyBorder="1" applyAlignment="1">
      <alignment horizontal="left" vertical="center"/>
    </xf>
    <xf numFmtId="166" fontId="15" fillId="0" borderId="27" xfId="2" applyNumberFormat="1" applyFont="1" applyFill="1" applyBorder="1" applyAlignment="1">
      <alignment horizontal="left" vertical="center"/>
    </xf>
    <xf numFmtId="0" fontId="2" fillId="3" borderId="3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xf>
    <xf numFmtId="0" fontId="2" fillId="3"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25" xfId="0" applyFont="1" applyBorder="1" applyAlignment="1">
      <alignment horizontal="center" vertical="top" wrapText="1"/>
    </xf>
    <xf numFmtId="0" fontId="2" fillId="0" borderId="26" xfId="0" applyFont="1" applyBorder="1" applyAlignment="1">
      <alignment horizontal="center" vertical="top" wrapText="1"/>
    </xf>
    <xf numFmtId="166" fontId="2" fillId="0" borderId="22" xfId="2" applyNumberFormat="1" applyFont="1" applyFill="1" applyBorder="1" applyAlignment="1">
      <alignment horizontal="left" vertical="center" wrapText="1"/>
    </xf>
    <xf numFmtId="166" fontId="2" fillId="0" borderId="23" xfId="2" applyNumberFormat="1" applyFont="1" applyFill="1" applyBorder="1" applyAlignment="1">
      <alignment horizontal="left" vertical="center" wrapText="1"/>
    </xf>
    <xf numFmtId="166" fontId="2" fillId="0" borderId="20" xfId="2" applyNumberFormat="1" applyFont="1" applyFill="1" applyBorder="1" applyAlignment="1">
      <alignment horizontal="left" vertical="center" wrapText="1"/>
    </xf>
    <xf numFmtId="166" fontId="38" fillId="12" borderId="19" xfId="2" applyNumberFormat="1" applyFont="1" applyFill="1" applyBorder="1" applyAlignment="1">
      <alignment horizontal="center" vertical="center" wrapText="1"/>
    </xf>
    <xf numFmtId="166" fontId="38" fillId="12" borderId="20" xfId="2" applyNumberFormat="1" applyFont="1" applyFill="1" applyBorder="1" applyAlignment="1">
      <alignment horizontal="center" vertical="center" wrapText="1"/>
    </xf>
    <xf numFmtId="166" fontId="15" fillId="0" borderId="22" xfId="2" applyNumberFormat="1" applyFont="1" applyFill="1" applyBorder="1" applyAlignment="1">
      <alignment horizontal="left" vertical="center" wrapText="1"/>
    </xf>
    <xf numFmtId="166" fontId="15" fillId="0" borderId="27" xfId="2" applyNumberFormat="1" applyFont="1" applyFill="1" applyBorder="1" applyAlignment="1">
      <alignment horizontal="left" vertical="center" wrapText="1"/>
    </xf>
    <xf numFmtId="0" fontId="15" fillId="0" borderId="0" xfId="0" applyFont="1" applyAlignment="1">
      <alignment horizontal="center" vertical="center" wrapText="1"/>
    </xf>
    <xf numFmtId="0" fontId="2" fillId="6" borderId="16" xfId="0" applyFont="1" applyFill="1" applyBorder="1" applyAlignment="1">
      <alignment horizontal="center" vertical="center"/>
    </xf>
    <xf numFmtId="0" fontId="2" fillId="6" borderId="18" xfId="0" applyFont="1" applyFill="1" applyBorder="1" applyAlignment="1">
      <alignment horizontal="center" vertical="center"/>
    </xf>
    <xf numFmtId="0" fontId="2" fillId="6" borderId="17" xfId="0" applyFont="1" applyFill="1" applyBorder="1" applyAlignment="1">
      <alignment horizontal="center" vertical="center"/>
    </xf>
    <xf numFmtId="0" fontId="34" fillId="0" borderId="5" xfId="0" applyFont="1" applyBorder="1" applyAlignment="1">
      <alignment horizontal="left" vertical="center" wrapText="1"/>
    </xf>
    <xf numFmtId="0" fontId="34" fillId="0" borderId="2" xfId="0" applyFont="1" applyBorder="1" applyAlignment="1">
      <alignment horizontal="left" vertical="center" wrapText="1"/>
    </xf>
    <xf numFmtId="0" fontId="34" fillId="0" borderId="4" xfId="0" applyFont="1" applyBorder="1" applyAlignment="1">
      <alignment horizontal="left" vertical="center" wrapText="1"/>
    </xf>
    <xf numFmtId="0" fontId="34" fillId="0" borderId="9"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15" fillId="0" borderId="22" xfId="0" applyFont="1" applyBorder="1" applyAlignment="1">
      <alignment horizontal="left" vertical="center" wrapText="1"/>
    </xf>
    <xf numFmtId="0" fontId="15" fillId="0" borderId="27"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 fillId="0" borderId="20" xfId="0" applyFont="1" applyBorder="1" applyAlignment="1">
      <alignment horizontal="left" vertical="center" wrapText="1"/>
    </xf>
    <xf numFmtId="9" fontId="38" fillId="12" borderId="19" xfId="8" applyFont="1" applyFill="1" applyBorder="1" applyAlignment="1">
      <alignment horizontal="center" vertical="center" wrapText="1"/>
    </xf>
    <xf numFmtId="9" fontId="38" fillId="12" borderId="20" xfId="8" applyFont="1" applyFill="1" applyBorder="1" applyAlignment="1">
      <alignment horizontal="center" vertical="center" wrapText="1"/>
    </xf>
    <xf numFmtId="3" fontId="38" fillId="12" borderId="19" xfId="0" applyNumberFormat="1" applyFont="1" applyFill="1" applyBorder="1" applyAlignment="1">
      <alignment horizontal="center" vertical="center" wrapText="1"/>
    </xf>
    <xf numFmtId="3" fontId="38" fillId="12" borderId="20" xfId="0" applyNumberFormat="1" applyFont="1" applyFill="1" applyBorder="1" applyAlignment="1">
      <alignment horizontal="center" vertical="center" wrapText="1"/>
    </xf>
    <xf numFmtId="0" fontId="38" fillId="12" borderId="19" xfId="0" applyFont="1" applyFill="1" applyBorder="1" applyAlignment="1">
      <alignment horizontal="center" vertical="center" wrapText="1"/>
    </xf>
    <xf numFmtId="0" fontId="38" fillId="12" borderId="20" xfId="0" applyFont="1" applyFill="1" applyBorder="1" applyAlignment="1">
      <alignment horizontal="center" vertical="center" wrapText="1"/>
    </xf>
    <xf numFmtId="3" fontId="15" fillId="12" borderId="19" xfId="0" applyNumberFormat="1" applyFont="1" applyFill="1" applyBorder="1" applyAlignment="1">
      <alignment horizontal="center" vertical="center" wrapText="1"/>
    </xf>
    <xf numFmtId="3" fontId="15" fillId="12" borderId="20" xfId="0" applyNumberFormat="1" applyFont="1" applyFill="1" applyBorder="1" applyAlignment="1">
      <alignment horizontal="center" vertical="center" wrapText="1"/>
    </xf>
    <xf numFmtId="0" fontId="15" fillId="0" borderId="5" xfId="0" applyFont="1" applyBorder="1" applyAlignment="1">
      <alignment horizontal="left" vertical="center" wrapText="1"/>
    </xf>
    <xf numFmtId="0" fontId="15" fillId="0" borderId="2" xfId="0" applyFont="1" applyBorder="1" applyAlignment="1">
      <alignment horizontal="left" vertical="center" wrapText="1"/>
    </xf>
    <xf numFmtId="0" fontId="2" fillId="6" borderId="37"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33" xfId="0" applyFont="1" applyFill="1" applyBorder="1" applyAlignment="1">
      <alignment horizontal="center" vertical="center" wrapText="1"/>
    </xf>
    <xf numFmtId="0" fontId="15" fillId="12" borderId="22" xfId="0" applyFont="1" applyFill="1" applyBorder="1" applyAlignment="1">
      <alignment horizontal="left" vertical="center" wrapText="1"/>
    </xf>
    <xf numFmtId="0" fontId="15" fillId="12" borderId="27" xfId="0" applyFont="1" applyFill="1" applyBorder="1" applyAlignment="1">
      <alignment horizontal="left" vertical="center" wrapText="1"/>
    </xf>
    <xf numFmtId="2" fontId="38" fillId="12" borderId="19" xfId="8" applyNumberFormat="1" applyFont="1" applyFill="1" applyBorder="1" applyAlignment="1">
      <alignment horizontal="center" vertical="center" wrapText="1"/>
    </xf>
    <xf numFmtId="2" fontId="38" fillId="12" borderId="20" xfId="8" applyNumberFormat="1" applyFont="1" applyFill="1" applyBorder="1" applyAlignment="1">
      <alignment horizontal="center" vertical="center" wrapText="1"/>
    </xf>
    <xf numFmtId="167" fontId="38" fillId="12" borderId="19" xfId="0" applyNumberFormat="1" applyFont="1" applyFill="1" applyBorder="1" applyAlignment="1">
      <alignment horizontal="center" vertical="center" wrapText="1"/>
    </xf>
    <xf numFmtId="167" fontId="38" fillId="12" borderId="20" xfId="0" applyNumberFormat="1" applyFont="1" applyFill="1" applyBorder="1" applyAlignment="1">
      <alignment horizontal="center" vertical="center" wrapText="1"/>
    </xf>
    <xf numFmtId="3" fontId="38" fillId="12" borderId="19" xfId="0" quotePrefix="1" applyNumberFormat="1" applyFont="1" applyFill="1" applyBorder="1" applyAlignment="1">
      <alignment horizontal="center" vertical="center" wrapText="1"/>
    </xf>
    <xf numFmtId="3" fontId="38" fillId="12" borderId="20" xfId="0" quotePrefix="1" applyNumberFormat="1" applyFont="1" applyFill="1" applyBorder="1" applyAlignment="1">
      <alignment horizontal="center" vertical="center" wrapText="1"/>
    </xf>
    <xf numFmtId="9" fontId="38" fillId="12" borderId="19" xfId="0" applyNumberFormat="1" applyFont="1" applyFill="1" applyBorder="1" applyAlignment="1">
      <alignment horizontal="center" vertical="center" wrapText="1"/>
    </xf>
    <xf numFmtId="9" fontId="38" fillId="12" borderId="20" xfId="0" applyNumberFormat="1" applyFont="1" applyFill="1" applyBorder="1" applyAlignment="1">
      <alignment horizontal="center" vertical="center" wrapText="1"/>
    </xf>
    <xf numFmtId="0" fontId="34" fillId="6" borderId="22" xfId="0" applyFont="1" applyFill="1" applyBorder="1" applyAlignment="1">
      <alignment horizontal="center" vertical="center" wrapText="1"/>
    </xf>
    <xf numFmtId="0" fontId="34" fillId="6" borderId="23" xfId="0" applyFont="1" applyFill="1" applyBorder="1" applyAlignment="1">
      <alignment horizontal="center" vertical="center" wrapText="1"/>
    </xf>
    <xf numFmtId="0" fontId="34" fillId="6" borderId="20" xfId="0" applyFont="1" applyFill="1" applyBorder="1" applyAlignment="1">
      <alignment horizontal="center" vertical="center" wrapText="1"/>
    </xf>
    <xf numFmtId="0" fontId="15" fillId="0" borderId="38" xfId="0" applyFont="1" applyBorder="1" applyAlignment="1">
      <alignment horizontal="center" vertical="center" wrapText="1"/>
    </xf>
    <xf numFmtId="0" fontId="15" fillId="0" borderId="39" xfId="0" applyFont="1" applyBorder="1" applyAlignment="1">
      <alignment horizontal="center" vertical="center" wrapText="1"/>
    </xf>
    <xf numFmtId="166" fontId="36" fillId="4" borderId="16" xfId="2" applyNumberFormat="1" applyFont="1" applyFill="1" applyBorder="1" applyAlignment="1">
      <alignment horizontal="center" vertical="center" wrapText="1"/>
    </xf>
    <xf numFmtId="166" fontId="36" fillId="4" borderId="18" xfId="2" applyNumberFormat="1" applyFont="1" applyFill="1" applyBorder="1" applyAlignment="1">
      <alignment horizontal="center" vertical="center" wrapText="1"/>
    </xf>
    <xf numFmtId="166" fontId="15" fillId="0" borderId="5" xfId="2" applyNumberFormat="1" applyFont="1" applyFill="1" applyBorder="1" applyAlignment="1">
      <alignment horizontal="left" vertical="center" wrapText="1"/>
    </xf>
    <xf numFmtId="166" fontId="15" fillId="0" borderId="2" xfId="2" applyNumberFormat="1" applyFont="1" applyFill="1" applyBorder="1" applyAlignment="1">
      <alignment horizontal="left" vertical="center" wrapText="1"/>
    </xf>
    <xf numFmtId="166" fontId="37" fillId="4" borderId="10" xfId="2" applyNumberFormat="1" applyFont="1" applyFill="1" applyBorder="1" applyAlignment="1">
      <alignment horizontal="center" vertical="center" wrapText="1"/>
    </xf>
    <xf numFmtId="166" fontId="37" fillId="4" borderId="33" xfId="2" applyNumberFormat="1" applyFont="1" applyFill="1" applyBorder="1" applyAlignment="1">
      <alignment horizontal="center" vertical="center" wrapText="1"/>
    </xf>
    <xf numFmtId="0" fontId="10" fillId="5" borderId="2" xfId="0" applyFont="1" applyFill="1" applyBorder="1" applyAlignment="1">
      <alignment horizontal="center"/>
    </xf>
    <xf numFmtId="0" fontId="9" fillId="0" borderId="38" xfId="0" applyFont="1" applyBorder="1" applyAlignment="1">
      <alignment horizontal="center"/>
    </xf>
    <xf numFmtId="0" fontId="9" fillId="0" borderId="34" xfId="0" applyFont="1" applyBorder="1" applyAlignment="1">
      <alignment horizontal="center"/>
    </xf>
    <xf numFmtId="0" fontId="9" fillId="0" borderId="45" xfId="0" applyFont="1" applyBorder="1" applyAlignment="1">
      <alignment horizontal="center"/>
    </xf>
    <xf numFmtId="0" fontId="8" fillId="4" borderId="16" xfId="0" applyFont="1" applyFill="1" applyBorder="1" applyAlignment="1">
      <alignment horizontal="center" vertical="center"/>
    </xf>
    <xf numFmtId="0" fontId="8" fillId="4" borderId="18" xfId="0" applyFont="1" applyFill="1" applyBorder="1" applyAlignment="1">
      <alignment horizontal="center" vertical="center"/>
    </xf>
    <xf numFmtId="0" fontId="8" fillId="4" borderId="17" xfId="0" applyFont="1" applyFill="1" applyBorder="1" applyAlignment="1">
      <alignment horizontal="center" vertical="center"/>
    </xf>
    <xf numFmtId="0" fontId="5" fillId="5" borderId="5" xfId="0" applyFont="1" applyFill="1" applyBorder="1" applyAlignment="1">
      <alignment horizontal="left" vertical="center"/>
    </xf>
    <xf numFmtId="0" fontId="5" fillId="5" borderId="2" xfId="0" applyFont="1" applyFill="1" applyBorder="1" applyAlignment="1">
      <alignment horizontal="left" vertical="center"/>
    </xf>
    <xf numFmtId="0" fontId="10" fillId="5" borderId="37" xfId="0" applyFont="1" applyFill="1" applyBorder="1" applyAlignment="1">
      <alignment horizontal="center"/>
    </xf>
    <xf numFmtId="0" fontId="10" fillId="5" borderId="11" xfId="0" applyFont="1" applyFill="1" applyBorder="1" applyAlignment="1">
      <alignment horizontal="center"/>
    </xf>
    <xf numFmtId="0" fontId="10" fillId="5" borderId="33" xfId="0" applyFont="1" applyFill="1" applyBorder="1" applyAlignment="1">
      <alignment horizontal="center"/>
    </xf>
    <xf numFmtId="0" fontId="10" fillId="0" borderId="42" xfId="0" applyFont="1" applyBorder="1" applyAlignment="1">
      <alignment horizontal="center"/>
    </xf>
    <xf numFmtId="0" fontId="10" fillId="0" borderId="22" xfId="0" applyFont="1" applyBorder="1" applyAlignment="1">
      <alignment horizontal="center"/>
    </xf>
    <xf numFmtId="0" fontId="10" fillId="0" borderId="23" xfId="0" applyFont="1" applyBorder="1" applyAlignment="1">
      <alignment horizontal="center"/>
    </xf>
    <xf numFmtId="0" fontId="10" fillId="0" borderId="20" xfId="0" applyFont="1" applyBorder="1" applyAlignment="1">
      <alignment horizontal="center"/>
    </xf>
    <xf numFmtId="0" fontId="10" fillId="5" borderId="32" xfId="0" applyFont="1" applyFill="1" applyBorder="1" applyAlignment="1">
      <alignment horizontal="center" vertical="center"/>
    </xf>
    <xf numFmtId="0" fontId="10" fillId="5" borderId="1" xfId="0" applyFont="1" applyFill="1" applyBorder="1" applyAlignment="1">
      <alignment horizontal="center" vertical="center"/>
    </xf>
    <xf numFmtId="49" fontId="19" fillId="13" borderId="32" xfId="1" applyNumberFormat="1" applyFont="1" applyFill="1" applyBorder="1" applyAlignment="1">
      <alignment horizontal="center" vertical="center" wrapText="1"/>
    </xf>
    <xf numFmtId="49" fontId="19" fillId="13" borderId="1" xfId="1" applyNumberFormat="1" applyFont="1" applyFill="1" applyBorder="1" applyAlignment="1">
      <alignment horizontal="center" vertical="center" wrapText="1"/>
    </xf>
    <xf numFmtId="0" fontId="19" fillId="4" borderId="10" xfId="4" applyFont="1" applyFill="1" applyBorder="1" applyAlignment="1">
      <alignment horizontal="center" wrapText="1"/>
    </xf>
    <xf numFmtId="0" fontId="19" fillId="4" borderId="11" xfId="4" applyFont="1" applyFill="1" applyBorder="1" applyAlignment="1">
      <alignment horizontal="center" wrapText="1"/>
    </xf>
    <xf numFmtId="0" fontId="19" fillId="4" borderId="12" xfId="4" applyFont="1" applyFill="1" applyBorder="1" applyAlignment="1">
      <alignment horizontal="center" wrapText="1"/>
    </xf>
    <xf numFmtId="0" fontId="19" fillId="5" borderId="19" xfId="4" applyFont="1" applyFill="1" applyBorder="1" applyAlignment="1">
      <alignment horizontal="left" vertical="center" wrapText="1"/>
    </xf>
    <xf numFmtId="0" fontId="19" fillId="5" borderId="23" xfId="4" applyFont="1" applyFill="1" applyBorder="1" applyAlignment="1">
      <alignment horizontal="left" vertical="center" wrapText="1"/>
    </xf>
    <xf numFmtId="0" fontId="19" fillId="5" borderId="27" xfId="4" applyFont="1" applyFill="1" applyBorder="1" applyAlignment="1">
      <alignment horizontal="left" vertical="center" wrapText="1"/>
    </xf>
    <xf numFmtId="0" fontId="19" fillId="5" borderId="22" xfId="4" applyFont="1" applyFill="1" applyBorder="1" applyAlignment="1">
      <alignment horizontal="left" vertical="center" wrapText="1"/>
    </xf>
    <xf numFmtId="0" fontId="19" fillId="7" borderId="19" xfId="4" applyFont="1" applyFill="1" applyBorder="1" applyAlignment="1">
      <alignment horizontal="center" vertical="center" wrapText="1"/>
    </xf>
    <xf numFmtId="0" fontId="19" fillId="7" borderId="23" xfId="4" applyFont="1" applyFill="1" applyBorder="1" applyAlignment="1">
      <alignment horizontal="center" vertical="center" wrapText="1"/>
    </xf>
    <xf numFmtId="0" fontId="19" fillId="7" borderId="27" xfId="4" applyFont="1" applyFill="1" applyBorder="1" applyAlignment="1">
      <alignment horizontal="center" vertical="center" wrapText="1"/>
    </xf>
    <xf numFmtId="0" fontId="19" fillId="5" borderId="2" xfId="4" applyFont="1" applyFill="1" applyBorder="1" applyAlignment="1">
      <alignment horizontal="center" vertical="center" wrapText="1"/>
    </xf>
    <xf numFmtId="49" fontId="19" fillId="5" borderId="2" xfId="4" applyNumberFormat="1" applyFont="1" applyFill="1" applyBorder="1" applyAlignment="1">
      <alignment horizontal="center" vertical="center" wrapText="1"/>
    </xf>
    <xf numFmtId="0" fontId="19" fillId="5" borderId="2" xfId="4" applyFont="1" applyFill="1" applyBorder="1" applyAlignment="1">
      <alignment horizontal="center" wrapText="1"/>
    </xf>
    <xf numFmtId="169" fontId="19" fillId="5" borderId="2" xfId="1" applyNumberFormat="1" applyFont="1" applyFill="1" applyBorder="1" applyAlignment="1">
      <alignment horizontal="center" vertical="center" wrapText="1"/>
    </xf>
    <xf numFmtId="169" fontId="19" fillId="0" borderId="2" xfId="1" applyNumberFormat="1" applyFont="1" applyBorder="1" applyAlignment="1">
      <alignment horizontal="center" vertical="center" wrapText="1"/>
    </xf>
    <xf numFmtId="0" fontId="19" fillId="5" borderId="23" xfId="4" applyFont="1" applyFill="1" applyBorder="1" applyAlignment="1">
      <alignment horizontal="center" vertical="center" wrapText="1"/>
    </xf>
    <xf numFmtId="0" fontId="19" fillId="5" borderId="27" xfId="4" applyFont="1" applyFill="1" applyBorder="1" applyAlignment="1">
      <alignment horizontal="center" vertical="center" wrapText="1"/>
    </xf>
    <xf numFmtId="1" fontId="19" fillId="5" borderId="2" xfId="1" applyNumberFormat="1" applyFont="1" applyFill="1" applyBorder="1" applyAlignment="1">
      <alignment horizontal="center" vertical="center" wrapText="1"/>
    </xf>
    <xf numFmtId="1" fontId="19" fillId="0" borderId="2" xfId="1" applyNumberFormat="1" applyFont="1" applyBorder="1" applyAlignment="1">
      <alignment horizontal="center" vertical="center" wrapText="1"/>
    </xf>
    <xf numFmtId="168" fontId="19" fillId="5" borderId="2" xfId="1" applyNumberFormat="1" applyFont="1" applyFill="1" applyBorder="1" applyAlignment="1">
      <alignment horizontal="center" vertical="center" wrapText="1"/>
    </xf>
    <xf numFmtId="168" fontId="19" fillId="0" borderId="2" xfId="1" applyNumberFormat="1" applyFont="1" applyBorder="1" applyAlignment="1">
      <alignment horizontal="center" vertical="center" wrapText="1"/>
    </xf>
    <xf numFmtId="0" fontId="19" fillId="5" borderId="34" xfId="4" applyFont="1" applyFill="1" applyBorder="1" applyAlignment="1">
      <alignment horizontal="left" vertical="center" wrapText="1"/>
    </xf>
    <xf numFmtId="0" fontId="19" fillId="5" borderId="35" xfId="4" applyFont="1" applyFill="1" applyBorder="1" applyAlignment="1">
      <alignment horizontal="left" vertical="center" wrapText="1"/>
    </xf>
    <xf numFmtId="0" fontId="19" fillId="5" borderId="36" xfId="4" applyFont="1" applyFill="1" applyBorder="1" applyAlignment="1">
      <alignment horizontal="left" vertical="center" wrapText="1"/>
    </xf>
    <xf numFmtId="0" fontId="19" fillId="7" borderId="2" xfId="4" applyFont="1" applyFill="1" applyBorder="1" applyAlignment="1">
      <alignment horizontal="center" vertical="center" wrapText="1"/>
    </xf>
    <xf numFmtId="0" fontId="20" fillId="7" borderId="2" xfId="4" applyFont="1" applyFill="1" applyBorder="1" applyAlignment="1">
      <alignment horizontal="center" vertical="center" wrapText="1"/>
    </xf>
    <xf numFmtId="49" fontId="19" fillId="8" borderId="32" xfId="1" applyNumberFormat="1" applyFont="1" applyFill="1" applyBorder="1" applyAlignment="1">
      <alignment horizontal="center" vertical="center" wrapText="1"/>
    </xf>
    <xf numFmtId="49" fontId="19" fillId="8" borderId="1" xfId="1" applyNumberFormat="1" applyFont="1" applyFill="1" applyBorder="1" applyAlignment="1">
      <alignment horizontal="center" vertical="center" wrapText="1"/>
    </xf>
    <xf numFmtId="0" fontId="19" fillId="4" borderId="28" xfId="4" applyFont="1" applyFill="1" applyBorder="1" applyAlignment="1">
      <alignment horizontal="center" wrapText="1"/>
    </xf>
    <xf numFmtId="0" fontId="19" fillId="4" borderId="29" xfId="4" applyFont="1" applyFill="1" applyBorder="1" applyAlignment="1">
      <alignment horizontal="center" wrapText="1"/>
    </xf>
    <xf numFmtId="0" fontId="19" fillId="4" borderId="30" xfId="4" applyFont="1" applyFill="1" applyBorder="1" applyAlignment="1">
      <alignment horizontal="center" wrapText="1"/>
    </xf>
    <xf numFmtId="0" fontId="19" fillId="4" borderId="31" xfId="4" applyFont="1" applyFill="1" applyBorder="1" applyAlignment="1">
      <alignment horizontal="center" wrapText="1"/>
    </xf>
    <xf numFmtId="0" fontId="19" fillId="4" borderId="23" xfId="4" applyFont="1" applyFill="1" applyBorder="1" applyAlignment="1">
      <alignment horizontal="center" vertical="center" wrapText="1"/>
    </xf>
    <xf numFmtId="0" fontId="19" fillId="4" borderId="27" xfId="4" applyFont="1" applyFill="1" applyBorder="1" applyAlignment="1">
      <alignment horizontal="center" vertical="center" wrapText="1"/>
    </xf>
    <xf numFmtId="0" fontId="19" fillId="5" borderId="13" xfId="4" applyFont="1" applyFill="1" applyBorder="1" applyAlignment="1">
      <alignment horizontal="center" wrapText="1"/>
    </xf>
    <xf numFmtId="0" fontId="19" fillId="5" borderId="43" xfId="4" applyFont="1" applyFill="1" applyBorder="1" applyAlignment="1">
      <alignment horizontal="center" wrapText="1"/>
    </xf>
    <xf numFmtId="169" fontId="19" fillId="5" borderId="13" xfId="1" applyNumberFormat="1" applyFont="1" applyFill="1" applyBorder="1" applyAlignment="1">
      <alignment horizontal="center" vertical="center" wrapText="1"/>
    </xf>
    <xf numFmtId="169" fontId="19" fillId="5" borderId="43" xfId="1" applyNumberFormat="1" applyFont="1" applyFill="1" applyBorder="1" applyAlignment="1">
      <alignment horizontal="center" vertical="center" wrapText="1"/>
    </xf>
    <xf numFmtId="1" fontId="19" fillId="5" borderId="13" xfId="1" applyNumberFormat="1" applyFont="1" applyFill="1" applyBorder="1" applyAlignment="1">
      <alignment horizontal="center" vertical="center" wrapText="1"/>
    </xf>
    <xf numFmtId="1" fontId="19" fillId="5" borderId="43" xfId="1" applyNumberFormat="1" applyFont="1" applyFill="1" applyBorder="1" applyAlignment="1">
      <alignment horizontal="center" vertical="center" wrapText="1"/>
    </xf>
    <xf numFmtId="168" fontId="19" fillId="5" borderId="13" xfId="1" applyNumberFormat="1" applyFont="1" applyFill="1" applyBorder="1" applyAlignment="1">
      <alignment horizontal="center" vertical="center" wrapText="1"/>
    </xf>
    <xf numFmtId="168" fontId="19" fillId="5" borderId="43" xfId="1" applyNumberFormat="1" applyFont="1" applyFill="1" applyBorder="1" applyAlignment="1">
      <alignment horizontal="center" vertical="center" wrapText="1"/>
    </xf>
    <xf numFmtId="0" fontId="19" fillId="5" borderId="13" xfId="4" applyFont="1" applyFill="1" applyBorder="1" applyAlignment="1">
      <alignment horizontal="center" vertical="center" wrapText="1"/>
    </xf>
    <xf numFmtId="0" fontId="19" fillId="5" borderId="43" xfId="4" applyFont="1" applyFill="1" applyBorder="1" applyAlignment="1">
      <alignment horizontal="center" vertical="center" wrapText="1"/>
    </xf>
  </cellXfs>
  <cellStyles count="10">
    <cellStyle name="Comma" xfId="2" builtinId="3"/>
    <cellStyle name="Currency" xfId="9" builtinId="4"/>
    <cellStyle name="Currency 2" xfId="1" xr:uid="{00000000-0005-0000-0000-000002000000}"/>
    <cellStyle name="Hyperlink" xfId="3" builtinId="8"/>
    <cellStyle name="Normal" xfId="0" builtinId="0"/>
    <cellStyle name="Normal 2" xfId="4" xr:uid="{00000000-0005-0000-0000-000005000000}"/>
    <cellStyle name="Normal 2 3" xfId="5" xr:uid="{00000000-0005-0000-0000-000006000000}"/>
    <cellStyle name="Normal 3" xfId="6" xr:uid="{00000000-0005-0000-0000-000007000000}"/>
    <cellStyle name="Normal 4" xfId="7" xr:uid="{00000000-0005-0000-0000-000008000000}"/>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88265</xdr:colOff>
      <xdr:row>0</xdr:row>
      <xdr:rowOff>602615</xdr:rowOff>
    </xdr:to>
    <xdr:pic>
      <xdr:nvPicPr>
        <xdr:cNvPr id="3" name="$BayerCross$">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0"/>
          <a:ext cx="680720" cy="5994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60960</xdr:colOff>
      <xdr:row>0</xdr:row>
      <xdr:rowOff>22860</xdr:rowOff>
    </xdr:from>
    <xdr:to>
      <xdr:col>1</xdr:col>
      <xdr:colOff>746760</xdr:colOff>
      <xdr:row>0</xdr:row>
      <xdr:rowOff>655320</xdr:rowOff>
    </xdr:to>
    <xdr:pic>
      <xdr:nvPicPr>
        <xdr:cNvPr id="3" name="$BayerCross$">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 y="22860"/>
          <a:ext cx="685800" cy="6324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680720</xdr:colOff>
      <xdr:row>1</xdr:row>
      <xdr:rowOff>27940</xdr:rowOff>
    </xdr:to>
    <xdr:pic>
      <xdr:nvPicPr>
        <xdr:cNvPr id="3" name="$BayerCross$">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600" y="0"/>
          <a:ext cx="680720" cy="59944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368300</xdr:colOff>
      <xdr:row>1</xdr:row>
      <xdr:rowOff>12700</xdr:rowOff>
    </xdr:to>
    <xdr:pic>
      <xdr:nvPicPr>
        <xdr:cNvPr id="3" name="$BayerCross$">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020" y="0"/>
          <a:ext cx="680720" cy="59944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0</xdr:colOff>
      <xdr:row>0</xdr:row>
      <xdr:rowOff>701675</xdr:rowOff>
    </xdr:to>
    <xdr:pic>
      <xdr:nvPicPr>
        <xdr:cNvPr id="3" name="$BayerCross$">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933" y="0"/>
          <a:ext cx="762000" cy="6858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S29"/>
  <sheetViews>
    <sheetView showGridLines="0" tabSelected="1" topLeftCell="D1" zoomScale="70" zoomScaleNormal="70" zoomScaleSheetLayoutView="75" zoomScalePageLayoutView="75" workbookViewId="0">
      <selection activeCell="F8" sqref="F8"/>
    </sheetView>
  </sheetViews>
  <sheetFormatPr defaultColWidth="8.85546875" defaultRowHeight="20.25" x14ac:dyDescent="0.2"/>
  <cols>
    <col min="1" max="1" width="4.42578125" style="35" customWidth="1"/>
    <col min="2" max="2" width="8.5703125" style="49" customWidth="1"/>
    <col min="3" max="3" width="127.42578125" style="35" customWidth="1"/>
    <col min="4" max="4" width="2.5703125" style="35" customWidth="1"/>
    <col min="5" max="5" width="63.28515625" style="35" customWidth="1"/>
    <col min="6" max="6" width="35" style="49" customWidth="1"/>
    <col min="7" max="7" width="133.28515625" style="35" customWidth="1"/>
    <col min="8" max="16384" width="8.85546875" style="35"/>
  </cols>
  <sheetData>
    <row r="1" spans="2:19" ht="48.75" customHeight="1" x14ac:dyDescent="0.2">
      <c r="B1" s="204" t="s">
        <v>0</v>
      </c>
      <c r="C1" s="203"/>
      <c r="E1" s="202" t="s">
        <v>1</v>
      </c>
      <c r="F1" s="203"/>
      <c r="G1" s="195" t="s">
        <v>2</v>
      </c>
      <c r="S1" s="36"/>
    </row>
    <row r="2" spans="2:19" ht="20.100000000000001" customHeight="1" thickBot="1" x14ac:dyDescent="0.25">
      <c r="B2" s="37"/>
      <c r="C2" s="38" t="s">
        <v>3</v>
      </c>
      <c r="E2" s="200"/>
      <c r="F2" s="201"/>
      <c r="G2" s="195"/>
    </row>
    <row r="3" spans="2:19" ht="30" customHeight="1" thickBot="1" x14ac:dyDescent="0.25">
      <c r="B3" s="198" t="s">
        <v>4</v>
      </c>
      <c r="C3" s="199"/>
      <c r="E3" s="39" t="s">
        <v>5</v>
      </c>
      <c r="F3" s="40" t="s">
        <v>6</v>
      </c>
      <c r="G3" s="195"/>
    </row>
    <row r="4" spans="2:19" ht="30" customHeight="1" x14ac:dyDescent="0.2">
      <c r="B4" s="41" t="s">
        <v>7</v>
      </c>
      <c r="C4" s="38" t="s">
        <v>8</v>
      </c>
      <c r="E4" s="42" t="s">
        <v>9</v>
      </c>
      <c r="F4" s="43">
        <v>45175</v>
      </c>
      <c r="G4" s="164" t="s">
        <v>10</v>
      </c>
    </row>
    <row r="5" spans="2:19" ht="30" customHeight="1" x14ac:dyDescent="0.2">
      <c r="B5" s="198" t="s">
        <v>11</v>
      </c>
      <c r="C5" s="199"/>
      <c r="E5" s="44" t="s">
        <v>12</v>
      </c>
      <c r="F5" s="45">
        <f>WORKDAY(F4,G5)</f>
        <v>45177</v>
      </c>
      <c r="G5" s="164">
        <v>2</v>
      </c>
    </row>
    <row r="6" spans="2:19" ht="30" customHeight="1" x14ac:dyDescent="0.2">
      <c r="B6" s="41" t="s">
        <v>7</v>
      </c>
      <c r="C6" s="38" t="s">
        <v>13</v>
      </c>
      <c r="E6" s="46" t="s">
        <v>14</v>
      </c>
      <c r="F6" s="45">
        <f t="shared" ref="F6:F12" si="0">WORKDAY(F5,G6)</f>
        <v>45182</v>
      </c>
      <c r="G6" s="164">
        <v>3</v>
      </c>
    </row>
    <row r="7" spans="2:19" ht="41.25" customHeight="1" x14ac:dyDescent="0.2">
      <c r="B7" s="41" t="s">
        <v>7</v>
      </c>
      <c r="C7" s="38" t="s">
        <v>15</v>
      </c>
      <c r="E7" s="46" t="s">
        <v>16</v>
      </c>
      <c r="F7" s="45">
        <f t="shared" si="0"/>
        <v>45187</v>
      </c>
      <c r="G7" s="164">
        <v>3</v>
      </c>
    </row>
    <row r="8" spans="2:19" ht="30" customHeight="1" x14ac:dyDescent="0.2">
      <c r="B8" s="41" t="s">
        <v>7</v>
      </c>
      <c r="C8" s="38" t="s">
        <v>17</v>
      </c>
      <c r="E8" s="44" t="s">
        <v>18</v>
      </c>
      <c r="F8" s="45">
        <f t="shared" si="0"/>
        <v>45205</v>
      </c>
      <c r="G8" s="164">
        <v>14</v>
      </c>
    </row>
    <row r="9" spans="2:19" ht="30" customHeight="1" x14ac:dyDescent="0.2">
      <c r="B9" s="196" t="s">
        <v>19</v>
      </c>
      <c r="C9" s="197"/>
      <c r="E9" s="44" t="s">
        <v>20</v>
      </c>
      <c r="F9" s="45">
        <f t="shared" si="0"/>
        <v>45209</v>
      </c>
      <c r="G9" s="164">
        <v>2</v>
      </c>
    </row>
    <row r="10" spans="2:19" ht="30" customHeight="1" x14ac:dyDescent="0.2">
      <c r="B10" s="41" t="s">
        <v>7</v>
      </c>
      <c r="C10" s="38" t="s">
        <v>21</v>
      </c>
      <c r="E10" s="44" t="s">
        <v>22</v>
      </c>
      <c r="F10" s="45">
        <f t="shared" si="0"/>
        <v>45212</v>
      </c>
      <c r="G10" s="164">
        <v>3</v>
      </c>
    </row>
    <row r="11" spans="2:19" ht="39.6" customHeight="1" x14ac:dyDescent="0.2">
      <c r="B11" s="41"/>
      <c r="C11" s="47" t="s">
        <v>23</v>
      </c>
      <c r="E11" s="44" t="s">
        <v>24</v>
      </c>
      <c r="F11" s="45">
        <f t="shared" si="0"/>
        <v>45223</v>
      </c>
      <c r="G11" s="164">
        <v>7</v>
      </c>
    </row>
    <row r="12" spans="2:19" ht="38.25" customHeight="1" x14ac:dyDescent="0.2">
      <c r="B12" s="41" t="s">
        <v>7</v>
      </c>
      <c r="C12" s="38" t="s">
        <v>25</v>
      </c>
      <c r="E12" s="48" t="s">
        <v>26</v>
      </c>
      <c r="F12" s="45">
        <f t="shared" si="0"/>
        <v>45232</v>
      </c>
      <c r="G12" s="164">
        <v>7</v>
      </c>
    </row>
    <row r="13" spans="2:19" ht="40.5" customHeight="1" x14ac:dyDescent="0.2">
      <c r="B13" s="41" t="s">
        <v>7</v>
      </c>
      <c r="C13" s="38" t="s">
        <v>27</v>
      </c>
    </row>
    <row r="14" spans="2:19" ht="40.5" customHeight="1" x14ac:dyDescent="0.2">
      <c r="B14" s="41" t="s">
        <v>7</v>
      </c>
      <c r="C14" s="47" t="s">
        <v>28</v>
      </c>
    </row>
    <row r="15" spans="2:19" ht="87.75" customHeight="1" x14ac:dyDescent="0.2">
      <c r="B15" s="41" t="s">
        <v>7</v>
      </c>
      <c r="C15" s="38" t="s">
        <v>29</v>
      </c>
    </row>
    <row r="16" spans="2:19" ht="59.25" customHeight="1" x14ac:dyDescent="0.2">
      <c r="B16" s="41" t="s">
        <v>7</v>
      </c>
      <c r="C16" s="38" t="s">
        <v>30</v>
      </c>
    </row>
    <row r="17" spans="2:3" ht="30" customHeight="1" x14ac:dyDescent="0.2">
      <c r="B17" s="196" t="s">
        <v>31</v>
      </c>
      <c r="C17" s="197"/>
    </row>
    <row r="18" spans="2:3" ht="30" customHeight="1" x14ac:dyDescent="0.2">
      <c r="B18" s="41" t="s">
        <v>7</v>
      </c>
      <c r="C18" s="38" t="s">
        <v>32</v>
      </c>
    </row>
    <row r="19" spans="2:3" ht="64.5" customHeight="1" x14ac:dyDescent="0.2">
      <c r="B19" s="41" t="s">
        <v>7</v>
      </c>
      <c r="C19" s="38" t="s">
        <v>33</v>
      </c>
    </row>
    <row r="20" spans="2:3" ht="30" customHeight="1" x14ac:dyDescent="0.2">
      <c r="B20" s="41" t="s">
        <v>7</v>
      </c>
      <c r="C20" s="38" t="s">
        <v>34</v>
      </c>
    </row>
    <row r="21" spans="2:3" ht="45.75" customHeight="1" x14ac:dyDescent="0.2">
      <c r="B21" s="41" t="s">
        <v>7</v>
      </c>
      <c r="C21" s="38" t="s">
        <v>35</v>
      </c>
    </row>
    <row r="22" spans="2:3" ht="30" customHeight="1" x14ac:dyDescent="0.2">
      <c r="B22" s="50" t="s">
        <v>36</v>
      </c>
      <c r="C22" s="51" t="s">
        <v>37</v>
      </c>
    </row>
    <row r="23" spans="2:3" ht="30" customHeight="1" x14ac:dyDescent="0.2"/>
    <row r="24" spans="2:3" ht="30" customHeight="1" x14ac:dyDescent="0.2"/>
    <row r="25" spans="2:3" ht="30" customHeight="1" x14ac:dyDescent="0.2"/>
    <row r="26" spans="2:3" ht="30" customHeight="1" x14ac:dyDescent="0.2"/>
    <row r="27" spans="2:3" ht="40.35" customHeight="1" x14ac:dyDescent="0.2"/>
    <row r="28" spans="2:3" ht="39.75" customHeight="1" x14ac:dyDescent="0.2"/>
    <row r="29" spans="2:3" ht="39.75" customHeight="1" x14ac:dyDescent="0.2"/>
  </sheetData>
  <customSheetViews>
    <customSheetView guid="{E3406812-74B1-4E1B-ACC6-9E547B1BE452}" showRuler="0">
      <pageMargins left="0" right="0" top="0" bottom="0" header="0" footer="0"/>
      <pageSetup orientation="portrait" verticalDpi="0" r:id="rId1"/>
      <headerFooter alignWithMargins="0"/>
    </customSheetView>
    <customSheetView guid="{A144E9BD-4375-11D3-B2A7-00A0C92100A7}" showRuler="0">
      <pageMargins left="0" right="0" top="0" bottom="0" header="0" footer="0"/>
      <pageSetup orientation="portrait" verticalDpi="0" r:id="rId2"/>
      <headerFooter alignWithMargins="0"/>
    </customSheetView>
  </customSheetViews>
  <mergeCells count="8">
    <mergeCell ref="G1:G3"/>
    <mergeCell ref="B17:C17"/>
    <mergeCell ref="B9:C9"/>
    <mergeCell ref="B3:C3"/>
    <mergeCell ref="E2:F2"/>
    <mergeCell ref="E1:F1"/>
    <mergeCell ref="B1:C1"/>
    <mergeCell ref="B5:C5"/>
  </mergeCells>
  <phoneticPr fontId="6" type="noConversion"/>
  <hyperlinks>
    <hyperlink ref="B9" location="'Budget Worksheet '!A1" display="Budget Worksheet" xr:uid="{00000000-0004-0000-0000-000000000000}"/>
    <hyperlink ref="B3:C3" location="Contacts!A1" display="Contacts" xr:uid="{00000000-0004-0000-0000-000001000000}"/>
    <hyperlink ref="B5:C5" location="'Study Specifications'!A1" display="Study Specifications" xr:uid="{00000000-0004-0000-0000-000002000000}"/>
    <hyperlink ref="B17" location="'Pass-Through Costs'!A1" display="Pass-Through Costs" xr:uid="{00000000-0004-0000-0000-000003000000}"/>
  </hyperlinks>
  <printOptions horizontalCentered="1"/>
  <pageMargins left="0.51181102362204722" right="0.51181102362204722" top="0.98425196850393704" bottom="0.51181102362204722" header="0.51181102362204722" footer="0.51181102362204722"/>
  <pageSetup paperSize="9" scale="75" orientation="landscape" r:id="rId3"/>
  <headerFooter alignWithMargins="0">
    <oddHeader>&amp;LREQUEST FOR PROPOSAL
for Patient Recruitment and
Retention Services&amp;C&amp;"Arial,Fett"CONFIDENTIAL</oddHeader>
    <oddFooter xml:space="preserve">&amp;L&amp;F&amp;C&amp;D&amp;R&amp;P / &amp;N  </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B1:J47"/>
  <sheetViews>
    <sheetView showGridLines="0" zoomScale="70" zoomScaleNormal="70" zoomScaleSheetLayoutView="100" workbookViewId="0">
      <selection activeCell="C31" sqref="C31"/>
    </sheetView>
  </sheetViews>
  <sheetFormatPr defaultColWidth="9.140625" defaultRowHeight="18" x14ac:dyDescent="0.2"/>
  <cols>
    <col min="1" max="1" width="5.85546875" style="53" customWidth="1"/>
    <col min="2" max="2" width="18.42578125" style="53" customWidth="1"/>
    <col min="3" max="3" width="42.85546875" style="53" customWidth="1"/>
    <col min="4" max="4" width="20.85546875" style="53" customWidth="1"/>
    <col min="5" max="5" width="62.85546875" style="53" customWidth="1"/>
    <col min="6" max="6" width="6.5703125" style="53" customWidth="1"/>
    <col min="7" max="16384" width="9.140625" style="53"/>
  </cols>
  <sheetData>
    <row r="1" spans="2:10" ht="54.6" customHeight="1" x14ac:dyDescent="0.2">
      <c r="B1" s="213" t="s">
        <v>38</v>
      </c>
      <c r="C1" s="214"/>
      <c r="D1" s="207" t="s">
        <v>39</v>
      </c>
      <c r="E1" s="208"/>
      <c r="F1" s="52"/>
      <c r="G1" s="52" t="s">
        <v>40</v>
      </c>
    </row>
    <row r="2" spans="2:10" ht="20.100000000000001" customHeight="1" x14ac:dyDescent="0.2">
      <c r="B2" s="215" t="s">
        <v>41</v>
      </c>
      <c r="C2" s="216"/>
      <c r="D2" s="210" t="s">
        <v>42</v>
      </c>
      <c r="E2" s="211"/>
      <c r="J2" s="54"/>
    </row>
    <row r="3" spans="2:10" ht="15" customHeight="1" x14ac:dyDescent="0.2">
      <c r="B3" s="55" t="s">
        <v>43</v>
      </c>
      <c r="C3" s="173"/>
      <c r="D3" s="173" t="s">
        <v>43</v>
      </c>
      <c r="E3" s="56"/>
      <c r="J3" s="57"/>
    </row>
    <row r="4" spans="2:10" ht="15" customHeight="1" x14ac:dyDescent="0.2">
      <c r="B4" s="172" t="s">
        <v>44</v>
      </c>
      <c r="C4" s="173" t="s">
        <v>45</v>
      </c>
      <c r="D4" s="173" t="s">
        <v>44</v>
      </c>
      <c r="E4" s="58"/>
      <c r="J4" s="57"/>
    </row>
    <row r="5" spans="2:10" ht="15" customHeight="1" x14ac:dyDescent="0.2">
      <c r="B5" s="206" t="s">
        <v>46</v>
      </c>
      <c r="C5" s="59"/>
      <c r="D5" s="209" t="s">
        <v>46</v>
      </c>
      <c r="E5" s="58"/>
      <c r="J5" s="60"/>
    </row>
    <row r="6" spans="2:10" ht="15" customHeight="1" x14ac:dyDescent="0.2">
      <c r="B6" s="206"/>
      <c r="C6" s="59"/>
      <c r="D6" s="209"/>
      <c r="E6" s="58"/>
      <c r="J6" s="61"/>
    </row>
    <row r="7" spans="2:10" ht="15" customHeight="1" x14ac:dyDescent="0.2">
      <c r="B7" s="206"/>
      <c r="C7" s="62"/>
      <c r="D7" s="209"/>
      <c r="E7" s="58"/>
      <c r="J7" s="63"/>
    </row>
    <row r="8" spans="2:10" ht="15" customHeight="1" x14ac:dyDescent="0.25">
      <c r="B8" s="206"/>
      <c r="C8" s="62"/>
      <c r="D8" s="209"/>
      <c r="E8" s="58"/>
      <c r="J8" s="64"/>
    </row>
    <row r="9" spans="2:10" ht="15" customHeight="1" x14ac:dyDescent="0.2">
      <c r="B9" s="206"/>
      <c r="C9" s="62"/>
      <c r="D9" s="209"/>
      <c r="E9" s="58"/>
      <c r="J9" s="63"/>
    </row>
    <row r="10" spans="2:10" s="65" customFormat="1" ht="15" customHeight="1" x14ac:dyDescent="0.2">
      <c r="B10" s="172" t="s">
        <v>47</v>
      </c>
      <c r="C10" s="62"/>
      <c r="D10" s="173" t="s">
        <v>47</v>
      </c>
      <c r="E10" s="58"/>
      <c r="J10" s="63"/>
    </row>
    <row r="11" spans="2:10" ht="15" customHeight="1" x14ac:dyDescent="0.2">
      <c r="B11" s="172" t="s">
        <v>48</v>
      </c>
      <c r="C11" s="66"/>
      <c r="D11" s="173" t="s">
        <v>48</v>
      </c>
      <c r="E11" s="58"/>
      <c r="J11" s="63"/>
    </row>
    <row r="12" spans="2:10" ht="15" customHeight="1" x14ac:dyDescent="0.25">
      <c r="B12" s="172" t="s">
        <v>49</v>
      </c>
      <c r="C12" s="64"/>
      <c r="D12" s="173" t="s">
        <v>49</v>
      </c>
      <c r="E12" s="67"/>
      <c r="I12" s="68"/>
      <c r="J12" s="63"/>
    </row>
    <row r="13" spans="2:10" ht="15" customHeight="1" x14ac:dyDescent="0.2">
      <c r="B13" s="217" t="s">
        <v>50</v>
      </c>
      <c r="C13" s="218"/>
      <c r="D13" s="210" t="s">
        <v>51</v>
      </c>
      <c r="E13" s="211"/>
      <c r="I13" s="68"/>
      <c r="J13" s="63"/>
    </row>
    <row r="14" spans="2:10" ht="15" customHeight="1" x14ac:dyDescent="0.2">
      <c r="B14" s="55" t="s">
        <v>43</v>
      </c>
      <c r="C14" s="173"/>
      <c r="D14" s="69" t="s">
        <v>43</v>
      </c>
      <c r="E14" s="58"/>
      <c r="I14" s="68"/>
      <c r="J14" s="63"/>
    </row>
    <row r="15" spans="2:10" ht="27.6" customHeight="1" x14ac:dyDescent="0.2">
      <c r="B15" s="172" t="s">
        <v>44</v>
      </c>
      <c r="C15" s="73"/>
      <c r="D15" s="173" t="s">
        <v>44</v>
      </c>
      <c r="E15" s="58"/>
      <c r="I15" s="60"/>
      <c r="J15" s="70"/>
    </row>
    <row r="16" spans="2:10" ht="15" customHeight="1" x14ac:dyDescent="0.2">
      <c r="B16" s="206" t="s">
        <v>46</v>
      </c>
      <c r="C16" s="74"/>
      <c r="D16" s="209" t="s">
        <v>46</v>
      </c>
      <c r="E16" s="58"/>
      <c r="I16" s="71"/>
      <c r="J16" s="70"/>
    </row>
    <row r="17" spans="2:9" ht="15" customHeight="1" x14ac:dyDescent="0.25">
      <c r="B17" s="206"/>
      <c r="C17" s="69"/>
      <c r="D17" s="209"/>
      <c r="E17" s="58"/>
      <c r="I17" s="64"/>
    </row>
    <row r="18" spans="2:9" ht="15" customHeight="1" x14ac:dyDescent="0.2">
      <c r="B18" s="206"/>
      <c r="C18" s="69"/>
      <c r="D18" s="209"/>
      <c r="E18" s="58"/>
      <c r="I18" s="72"/>
    </row>
    <row r="19" spans="2:9" ht="15" customHeight="1" x14ac:dyDescent="0.2">
      <c r="B19" s="206"/>
      <c r="C19" s="69"/>
      <c r="D19" s="209"/>
      <c r="E19" s="58"/>
      <c r="I19" s="72"/>
    </row>
    <row r="20" spans="2:9" ht="15" customHeight="1" x14ac:dyDescent="0.2">
      <c r="B20" s="206"/>
      <c r="C20" s="69"/>
      <c r="D20" s="209"/>
      <c r="E20" s="58"/>
      <c r="I20" s="72"/>
    </row>
    <row r="21" spans="2:9" ht="15" customHeight="1" x14ac:dyDescent="0.2">
      <c r="B21" s="172" t="s">
        <v>47</v>
      </c>
      <c r="C21" s="69"/>
      <c r="D21" s="173" t="s">
        <v>47</v>
      </c>
      <c r="E21" s="58"/>
      <c r="I21" s="72"/>
    </row>
    <row r="22" spans="2:9" ht="15" customHeight="1" x14ac:dyDescent="0.2">
      <c r="B22" s="172" t="s">
        <v>48</v>
      </c>
      <c r="C22" s="69"/>
      <c r="D22" s="173" t="s">
        <v>48</v>
      </c>
      <c r="E22" s="58"/>
      <c r="I22" s="72"/>
    </row>
    <row r="23" spans="2:9" ht="15" customHeight="1" thickBot="1" x14ac:dyDescent="0.25">
      <c r="B23" s="75" t="s">
        <v>49</v>
      </c>
      <c r="C23" s="76"/>
      <c r="D23" s="173" t="s">
        <v>49</v>
      </c>
      <c r="E23" s="58"/>
      <c r="I23" s="72"/>
    </row>
    <row r="24" spans="2:9" ht="15" customHeight="1" x14ac:dyDescent="0.2">
      <c r="B24" s="219"/>
      <c r="C24" s="220"/>
      <c r="D24" s="210" t="s">
        <v>52</v>
      </c>
      <c r="E24" s="212"/>
      <c r="I24" s="70"/>
    </row>
    <row r="25" spans="2:9" ht="15" customHeight="1" x14ac:dyDescent="0.2">
      <c r="D25" s="69" t="s">
        <v>43</v>
      </c>
      <c r="E25" s="58"/>
    </row>
    <row r="26" spans="2:9" ht="15" customHeight="1" x14ac:dyDescent="0.2">
      <c r="B26" s="174"/>
      <c r="D26" s="173" t="s">
        <v>44</v>
      </c>
      <c r="E26" s="58"/>
    </row>
    <row r="27" spans="2:9" ht="15" customHeight="1" x14ac:dyDescent="0.2">
      <c r="B27" s="221"/>
      <c r="D27" s="209" t="s">
        <v>46</v>
      </c>
      <c r="E27" s="58"/>
    </row>
    <row r="28" spans="2:9" ht="15" customHeight="1" x14ac:dyDescent="0.2">
      <c r="B28" s="221"/>
      <c r="D28" s="209"/>
      <c r="E28" s="58"/>
    </row>
    <row r="29" spans="2:9" ht="15" customHeight="1" x14ac:dyDescent="0.2">
      <c r="B29" s="221"/>
      <c r="D29" s="209"/>
      <c r="E29" s="58"/>
    </row>
    <row r="30" spans="2:9" ht="15" customHeight="1" x14ac:dyDescent="0.2">
      <c r="B30" s="221"/>
      <c r="D30" s="209"/>
      <c r="E30" s="58"/>
    </row>
    <row r="31" spans="2:9" ht="15" customHeight="1" x14ac:dyDescent="0.2">
      <c r="B31" s="221"/>
      <c r="D31" s="209"/>
      <c r="E31" s="58"/>
    </row>
    <row r="32" spans="2:9" ht="15" customHeight="1" x14ac:dyDescent="0.2">
      <c r="B32" s="174"/>
      <c r="D32" s="173" t="s">
        <v>47</v>
      </c>
      <c r="E32" s="58"/>
    </row>
    <row r="33" spans="2:5" ht="15" customHeight="1" x14ac:dyDescent="0.2">
      <c r="B33" s="174"/>
      <c r="D33" s="173" t="s">
        <v>48</v>
      </c>
      <c r="E33" s="58"/>
    </row>
    <row r="34" spans="2:5" ht="15" customHeight="1" thickBot="1" x14ac:dyDescent="0.25">
      <c r="D34" s="77" t="s">
        <v>49</v>
      </c>
      <c r="E34" s="78"/>
    </row>
    <row r="35" spans="2:5" ht="20.100000000000001" customHeight="1" x14ac:dyDescent="0.2">
      <c r="B35" s="205"/>
      <c r="C35" s="205"/>
    </row>
    <row r="36" spans="2:5" ht="20.100000000000001" customHeight="1" x14ac:dyDescent="0.2">
      <c r="B36" s="174"/>
      <c r="C36" s="174"/>
    </row>
    <row r="37" spans="2:5" ht="20.100000000000001" customHeight="1" x14ac:dyDescent="0.2"/>
    <row r="38" spans="2:5" ht="20.100000000000001" customHeight="1" x14ac:dyDescent="0.2"/>
    <row r="39" spans="2:5" ht="20.100000000000001" customHeight="1" x14ac:dyDescent="0.2"/>
    <row r="40" spans="2:5" ht="20.100000000000001" customHeight="1" x14ac:dyDescent="0.2"/>
    <row r="41" spans="2:5" ht="20.100000000000001" customHeight="1" x14ac:dyDescent="0.2"/>
    <row r="42" spans="2:5" ht="20.100000000000001" customHeight="1" x14ac:dyDescent="0.2"/>
    <row r="43" spans="2:5" ht="20.100000000000001" customHeight="1" x14ac:dyDescent="0.2"/>
    <row r="44" spans="2:5" ht="20.100000000000001" customHeight="1" x14ac:dyDescent="0.2"/>
    <row r="45" spans="2:5" ht="20.100000000000001" customHeight="1" x14ac:dyDescent="0.2"/>
    <row r="46" spans="2:5" ht="20.100000000000001" customHeight="1" x14ac:dyDescent="0.2"/>
    <row r="47" spans="2:5" ht="20.100000000000001" customHeight="1" x14ac:dyDescent="0.2"/>
  </sheetData>
  <mergeCells count="15">
    <mergeCell ref="B35:C35"/>
    <mergeCell ref="B16:B20"/>
    <mergeCell ref="D1:E1"/>
    <mergeCell ref="D5:D9"/>
    <mergeCell ref="D13:E13"/>
    <mergeCell ref="D16:D20"/>
    <mergeCell ref="D24:E24"/>
    <mergeCell ref="B1:C1"/>
    <mergeCell ref="B2:C2"/>
    <mergeCell ref="B13:C13"/>
    <mergeCell ref="B5:B9"/>
    <mergeCell ref="D27:D31"/>
    <mergeCell ref="D2:E2"/>
    <mergeCell ref="B24:C24"/>
    <mergeCell ref="B27:B31"/>
  </mergeCells>
  <hyperlinks>
    <hyperlink ref="G1" location="Instructions!A1" display="HOME " xr:uid="{00000000-0004-0000-0100-000000000000}"/>
  </hyperlinks>
  <printOptions horizontalCentered="1"/>
  <pageMargins left="0.51181102362204722" right="0.51181102362204722" top="0.98425196850393704" bottom="0.51181102362204722" header="0.51181102362204722" footer="0.51181102362204722"/>
  <pageSetup paperSize="9" scale="64" orientation="portrait" r:id="rId1"/>
  <headerFooter alignWithMargins="0">
    <oddHeader>&amp;LREQUEST FOR PROPOSAL
for Patient Recruitment and Retention Services&amp;CCONFIDENTIAL</oddHeader>
    <oddFooter xml:space="preserve">&amp;L&amp;F&amp;C&amp;D&amp;R&amp;P / &amp;N  </oddFooter>
  </headerFooter>
  <colBreaks count="1" manualBreakCount="1">
    <brk id="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H90"/>
  <sheetViews>
    <sheetView showGridLines="0" topLeftCell="A14" zoomScale="80" zoomScaleNormal="80" zoomScaleSheetLayoutView="100" workbookViewId="0">
      <selection activeCell="B23" sqref="B23:C23"/>
    </sheetView>
  </sheetViews>
  <sheetFormatPr defaultColWidth="8.85546875" defaultRowHeight="15.75" x14ac:dyDescent="0.2"/>
  <cols>
    <col min="1" max="1" width="13.28515625" style="81" customWidth="1"/>
    <col min="2" max="2" width="25.85546875" style="104" customWidth="1"/>
    <col min="3" max="3" width="54.7109375" style="105" customWidth="1"/>
    <col min="4" max="4" width="38.140625" style="105" customWidth="1"/>
    <col min="5" max="5" width="52.42578125" style="106" customWidth="1"/>
    <col min="6" max="6" width="30" style="81" customWidth="1"/>
    <col min="7" max="9" width="9.42578125" style="81" customWidth="1"/>
    <col min="10" max="16384" width="8.85546875" style="81"/>
  </cols>
  <sheetData>
    <row r="1" spans="2:8" ht="45" customHeight="1" thickBot="1" x14ac:dyDescent="0.25">
      <c r="B1" s="79"/>
      <c r="C1" s="224" t="s">
        <v>53</v>
      </c>
      <c r="D1" s="225"/>
      <c r="E1" s="226"/>
      <c r="F1" s="80" t="s">
        <v>40</v>
      </c>
    </row>
    <row r="2" spans="2:8" ht="18" customHeight="1" thickBot="1" x14ac:dyDescent="0.25">
      <c r="B2" s="282"/>
      <c r="C2" s="241"/>
      <c r="D2" s="241"/>
      <c r="E2" s="283"/>
    </row>
    <row r="3" spans="2:8" ht="18" customHeight="1" thickBot="1" x14ac:dyDescent="0.25">
      <c r="B3" s="227" t="s">
        <v>54</v>
      </c>
      <c r="C3" s="228"/>
      <c r="D3" s="228"/>
      <c r="E3" s="229"/>
      <c r="F3" s="82"/>
      <c r="G3" s="83"/>
      <c r="H3" s="83"/>
    </row>
    <row r="4" spans="2:8" ht="18" customHeight="1" x14ac:dyDescent="0.2">
      <c r="B4" s="84" t="s">
        <v>55</v>
      </c>
      <c r="C4" s="230" t="s">
        <v>56</v>
      </c>
      <c r="D4" s="231"/>
      <c r="E4" s="85" t="s">
        <v>57</v>
      </c>
    </row>
    <row r="5" spans="2:8" ht="52.5" customHeight="1" x14ac:dyDescent="0.2">
      <c r="B5" s="86" t="s">
        <v>58</v>
      </c>
      <c r="C5" s="232"/>
      <c r="D5" s="233"/>
      <c r="E5" s="87"/>
    </row>
    <row r="6" spans="2:8" ht="36" customHeight="1" thickBot="1" x14ac:dyDescent="0.25">
      <c r="B6" s="88"/>
      <c r="C6" s="89"/>
      <c r="D6" s="90"/>
      <c r="E6" s="90"/>
    </row>
    <row r="7" spans="2:8" ht="34.5" customHeight="1" x14ac:dyDescent="0.2">
      <c r="B7" s="284" t="s">
        <v>59</v>
      </c>
      <c r="C7" s="285"/>
      <c r="D7" s="288" t="s">
        <v>60</v>
      </c>
      <c r="E7" s="289"/>
    </row>
    <row r="8" spans="2:8" ht="18" customHeight="1" x14ac:dyDescent="0.2">
      <c r="B8" s="286" t="s">
        <v>61</v>
      </c>
      <c r="C8" s="287"/>
      <c r="D8" s="237"/>
      <c r="E8" s="238"/>
    </row>
    <row r="9" spans="2:8" ht="30.75" customHeight="1" x14ac:dyDescent="0.2">
      <c r="B9" s="234" t="s">
        <v>62</v>
      </c>
      <c r="C9" s="235"/>
      <c r="D9" s="235"/>
      <c r="E9" s="236"/>
    </row>
    <row r="10" spans="2:8" ht="23.25" customHeight="1" x14ac:dyDescent="0.2">
      <c r="B10" s="264" t="s">
        <v>63</v>
      </c>
      <c r="C10" s="265"/>
      <c r="D10" s="260"/>
      <c r="E10" s="261"/>
    </row>
    <row r="11" spans="2:8" ht="18" customHeight="1" x14ac:dyDescent="0.2">
      <c r="B11" s="264" t="s">
        <v>64</v>
      </c>
      <c r="C11" s="265"/>
      <c r="D11" s="260"/>
      <c r="E11" s="261"/>
    </row>
    <row r="12" spans="2:8" ht="18" customHeight="1" x14ac:dyDescent="0.2">
      <c r="B12" s="264" t="s">
        <v>65</v>
      </c>
      <c r="C12" s="265"/>
      <c r="D12" s="260"/>
      <c r="E12" s="261"/>
    </row>
    <row r="13" spans="2:8" ht="18" customHeight="1" x14ac:dyDescent="0.2">
      <c r="B13" s="264" t="s">
        <v>66</v>
      </c>
      <c r="C13" s="265"/>
      <c r="D13" s="260"/>
      <c r="E13" s="261"/>
    </row>
    <row r="14" spans="2:8" ht="48" customHeight="1" x14ac:dyDescent="0.2">
      <c r="B14" s="264" t="s">
        <v>67</v>
      </c>
      <c r="C14" s="265"/>
      <c r="D14" s="258"/>
      <c r="E14" s="259"/>
    </row>
    <row r="15" spans="2:8" ht="35.25" customHeight="1" x14ac:dyDescent="0.2">
      <c r="B15" s="234" t="s">
        <v>68</v>
      </c>
      <c r="C15" s="235"/>
      <c r="D15" s="235"/>
      <c r="E15" s="236"/>
    </row>
    <row r="16" spans="2:8" ht="18" customHeight="1" x14ac:dyDescent="0.2">
      <c r="B16" s="239" t="s">
        <v>69</v>
      </c>
      <c r="C16" s="240"/>
      <c r="D16" s="175"/>
      <c r="E16" s="176"/>
    </row>
    <row r="17" spans="2:5" ht="18" customHeight="1" x14ac:dyDescent="0.2">
      <c r="B17" s="239" t="s">
        <v>70</v>
      </c>
      <c r="C17" s="240"/>
      <c r="D17" s="175"/>
      <c r="E17" s="176"/>
    </row>
    <row r="18" spans="2:5" ht="18" customHeight="1" x14ac:dyDescent="0.2">
      <c r="B18" s="239" t="s">
        <v>71</v>
      </c>
      <c r="C18" s="240"/>
      <c r="D18" s="175"/>
      <c r="E18" s="176"/>
    </row>
    <row r="19" spans="2:5" ht="18" customHeight="1" x14ac:dyDescent="0.2">
      <c r="B19" s="239" t="s">
        <v>72</v>
      </c>
      <c r="C19" s="240"/>
      <c r="D19" s="175"/>
      <c r="E19" s="176"/>
    </row>
    <row r="20" spans="2:5" ht="18" customHeight="1" x14ac:dyDescent="0.2">
      <c r="B20" s="239" t="s">
        <v>73</v>
      </c>
      <c r="C20" s="240"/>
      <c r="D20" s="175"/>
      <c r="E20" s="176"/>
    </row>
    <row r="21" spans="2:5" ht="18" customHeight="1" x14ac:dyDescent="0.2">
      <c r="B21" s="177" t="s">
        <v>74</v>
      </c>
      <c r="C21" s="178"/>
      <c r="D21" s="175"/>
      <c r="E21" s="176"/>
    </row>
    <row r="22" spans="2:5" ht="18" customHeight="1" x14ac:dyDescent="0.2">
      <c r="B22" s="177" t="s">
        <v>75</v>
      </c>
      <c r="C22" s="178"/>
      <c r="D22" s="175"/>
      <c r="E22" s="176"/>
    </row>
    <row r="23" spans="2:5" ht="18" customHeight="1" x14ac:dyDescent="0.2">
      <c r="B23" s="222" t="s">
        <v>76</v>
      </c>
      <c r="C23" s="223"/>
      <c r="D23" s="175"/>
      <c r="E23" s="176"/>
    </row>
    <row r="24" spans="2:5" ht="48.75" customHeight="1" x14ac:dyDescent="0.2">
      <c r="B24" s="253" t="s">
        <v>77</v>
      </c>
      <c r="C24" s="254"/>
      <c r="D24" s="254"/>
      <c r="E24" s="255"/>
    </row>
    <row r="25" spans="2:5" ht="18" customHeight="1" x14ac:dyDescent="0.2">
      <c r="B25" s="264" t="s">
        <v>78</v>
      </c>
      <c r="C25" s="265"/>
      <c r="D25" s="258"/>
      <c r="E25" s="259"/>
    </row>
    <row r="26" spans="2:5" ht="22.35" customHeight="1" x14ac:dyDescent="0.2">
      <c r="B26" s="264" t="s">
        <v>79</v>
      </c>
      <c r="C26" s="265"/>
      <c r="D26" s="258"/>
      <c r="E26" s="259"/>
    </row>
    <row r="27" spans="2:5" ht="18" customHeight="1" x14ac:dyDescent="0.2">
      <c r="B27" s="264" t="s">
        <v>80</v>
      </c>
      <c r="C27" s="265"/>
      <c r="D27" s="258"/>
      <c r="E27" s="259"/>
    </row>
    <row r="28" spans="2:5" ht="18" customHeight="1" x14ac:dyDescent="0.2">
      <c r="B28" s="264" t="s">
        <v>81</v>
      </c>
      <c r="C28" s="265"/>
      <c r="D28" s="262"/>
      <c r="E28" s="263"/>
    </row>
    <row r="29" spans="2:5" ht="18" customHeight="1" x14ac:dyDescent="0.2">
      <c r="B29" s="264" t="s">
        <v>82</v>
      </c>
      <c r="C29" s="265"/>
      <c r="D29" s="258"/>
      <c r="E29" s="259"/>
    </row>
    <row r="30" spans="2:5" ht="18" customHeight="1" x14ac:dyDescent="0.2">
      <c r="B30" s="264" t="s">
        <v>83</v>
      </c>
      <c r="C30" s="265"/>
      <c r="D30" s="275"/>
      <c r="E30" s="276"/>
    </row>
    <row r="31" spans="2:5" ht="18" customHeight="1" x14ac:dyDescent="0.2">
      <c r="B31" s="264" t="s">
        <v>84</v>
      </c>
      <c r="C31" s="265"/>
      <c r="D31" s="271"/>
      <c r="E31" s="272"/>
    </row>
    <row r="32" spans="2:5" ht="18" customHeight="1" x14ac:dyDescent="0.2">
      <c r="B32" s="264" t="s">
        <v>85</v>
      </c>
      <c r="C32" s="265"/>
      <c r="D32" s="271"/>
      <c r="E32" s="272"/>
    </row>
    <row r="33" spans="2:5" ht="20.25" customHeight="1" x14ac:dyDescent="0.2">
      <c r="B33" s="264" t="s">
        <v>86</v>
      </c>
      <c r="C33" s="265"/>
      <c r="D33" s="273"/>
      <c r="E33" s="274"/>
    </row>
    <row r="34" spans="2:5" ht="18" customHeight="1" x14ac:dyDescent="0.2">
      <c r="B34" s="264" t="s">
        <v>87</v>
      </c>
      <c r="C34" s="265"/>
      <c r="D34" s="256"/>
      <c r="E34" s="257"/>
    </row>
    <row r="35" spans="2:5" ht="18" customHeight="1" x14ac:dyDescent="0.2">
      <c r="B35" s="264" t="s">
        <v>88</v>
      </c>
      <c r="C35" s="265"/>
      <c r="D35" s="277"/>
      <c r="E35" s="278"/>
    </row>
    <row r="36" spans="2:5" ht="18" customHeight="1" x14ac:dyDescent="0.2">
      <c r="B36" s="264" t="s">
        <v>89</v>
      </c>
      <c r="C36" s="265"/>
      <c r="D36" s="258"/>
      <c r="E36" s="259"/>
    </row>
    <row r="37" spans="2:5" ht="45" customHeight="1" x14ac:dyDescent="0.2">
      <c r="B37" s="253" t="s">
        <v>90</v>
      </c>
      <c r="C37" s="254"/>
      <c r="D37" s="254"/>
      <c r="E37" s="255"/>
    </row>
    <row r="38" spans="2:5" ht="28.7" customHeight="1" x14ac:dyDescent="0.2">
      <c r="B38" s="251" t="s">
        <v>91</v>
      </c>
      <c r="C38" s="252"/>
      <c r="D38" s="260" t="s">
        <v>92</v>
      </c>
      <c r="E38" s="261"/>
    </row>
    <row r="39" spans="2:5" ht="28.7" customHeight="1" x14ac:dyDescent="0.2">
      <c r="B39" s="251" t="s">
        <v>93</v>
      </c>
      <c r="C39" s="252"/>
      <c r="D39" s="179"/>
      <c r="E39" s="180"/>
    </row>
    <row r="40" spans="2:5" ht="30" customHeight="1" x14ac:dyDescent="0.2">
      <c r="B40" s="264" t="s">
        <v>94</v>
      </c>
      <c r="C40" s="265"/>
      <c r="D40" s="260"/>
      <c r="E40" s="261"/>
    </row>
    <row r="41" spans="2:5" ht="30" customHeight="1" x14ac:dyDescent="0.2">
      <c r="B41" s="269" t="s">
        <v>95</v>
      </c>
      <c r="C41" s="270"/>
      <c r="D41" s="260"/>
      <c r="E41" s="261"/>
    </row>
    <row r="42" spans="2:5" ht="55.5" customHeight="1" thickBot="1" x14ac:dyDescent="0.25">
      <c r="B42" s="91"/>
      <c r="C42" s="241"/>
      <c r="D42" s="241"/>
      <c r="E42" s="241"/>
    </row>
    <row r="43" spans="2:5" ht="60.75" customHeight="1" x14ac:dyDescent="0.2">
      <c r="B43" s="242" t="s">
        <v>96</v>
      </c>
      <c r="C43" s="243"/>
      <c r="D43" s="243"/>
      <c r="E43" s="244"/>
    </row>
    <row r="44" spans="2:5" ht="66.75" customHeight="1" x14ac:dyDescent="0.2">
      <c r="B44" s="245" t="s">
        <v>97</v>
      </c>
      <c r="C44" s="246"/>
      <c r="D44" s="246"/>
      <c r="E44" s="247"/>
    </row>
    <row r="45" spans="2:5" ht="231" customHeight="1" thickBot="1" x14ac:dyDescent="0.25">
      <c r="B45" s="248"/>
      <c r="C45" s="249"/>
      <c r="D45" s="249"/>
      <c r="E45" s="250"/>
    </row>
    <row r="46" spans="2:5" ht="49.5" customHeight="1" thickBot="1" x14ac:dyDescent="0.25">
      <c r="B46" s="106"/>
      <c r="C46" s="106"/>
      <c r="D46" s="106"/>
    </row>
    <row r="47" spans="2:5" ht="79.5" customHeight="1" x14ac:dyDescent="0.2">
      <c r="B47" s="266" t="s">
        <v>98</v>
      </c>
      <c r="C47" s="267"/>
      <c r="D47" s="267"/>
      <c r="E47" s="268"/>
    </row>
    <row r="48" spans="2:5" ht="57" customHeight="1" x14ac:dyDescent="0.2">
      <c r="B48" s="279" t="s">
        <v>99</v>
      </c>
      <c r="C48" s="280"/>
      <c r="D48" s="280"/>
      <c r="E48" s="281"/>
    </row>
    <row r="49" spans="2:5" ht="31.35" customHeight="1" thickBot="1" x14ac:dyDescent="0.25">
      <c r="B49" s="92" t="s">
        <v>100</v>
      </c>
      <c r="C49" s="93" t="s">
        <v>101</v>
      </c>
      <c r="D49" s="93" t="s">
        <v>102</v>
      </c>
      <c r="E49" s="94" t="s">
        <v>103</v>
      </c>
    </row>
    <row r="50" spans="2:5" ht="31.35" customHeight="1" thickBot="1" x14ac:dyDescent="0.25">
      <c r="B50" s="95" t="s">
        <v>104</v>
      </c>
      <c r="C50" s="96"/>
      <c r="D50" s="97"/>
      <c r="E50" s="98"/>
    </row>
    <row r="51" spans="2:5" ht="31.35" customHeight="1" thickBot="1" x14ac:dyDescent="0.25">
      <c r="B51" s="99" t="s">
        <v>105</v>
      </c>
      <c r="C51" s="96"/>
      <c r="D51" s="97"/>
      <c r="E51" s="98"/>
    </row>
    <row r="52" spans="2:5" ht="31.35" customHeight="1" thickBot="1" x14ac:dyDescent="0.25">
      <c r="B52" s="95" t="s">
        <v>106</v>
      </c>
      <c r="C52" s="96"/>
      <c r="D52" s="97"/>
      <c r="E52" s="98"/>
    </row>
    <row r="53" spans="2:5" ht="31.35" customHeight="1" thickBot="1" x14ac:dyDescent="0.25">
      <c r="B53" s="95" t="s">
        <v>107</v>
      </c>
      <c r="C53" s="96"/>
      <c r="D53" s="97"/>
      <c r="E53" s="98"/>
    </row>
    <row r="54" spans="2:5" ht="31.35" customHeight="1" thickBot="1" x14ac:dyDescent="0.25">
      <c r="B54" s="95" t="s">
        <v>108</v>
      </c>
      <c r="C54" s="96"/>
      <c r="D54" s="97"/>
      <c r="E54" s="98"/>
    </row>
    <row r="55" spans="2:5" ht="31.35" customHeight="1" thickBot="1" x14ac:dyDescent="0.25">
      <c r="B55" s="95" t="s">
        <v>109</v>
      </c>
      <c r="C55" s="96"/>
      <c r="D55" s="97"/>
      <c r="E55" s="98"/>
    </row>
    <row r="56" spans="2:5" ht="31.35" customHeight="1" thickBot="1" x14ac:dyDescent="0.25">
      <c r="B56" s="95" t="s">
        <v>110</v>
      </c>
      <c r="C56" s="96"/>
      <c r="D56" s="97"/>
      <c r="E56" s="98"/>
    </row>
    <row r="57" spans="2:5" ht="31.35" customHeight="1" thickBot="1" x14ac:dyDescent="0.25">
      <c r="B57" s="99" t="s">
        <v>111</v>
      </c>
      <c r="C57" s="96"/>
      <c r="D57" s="97"/>
      <c r="E57" s="98"/>
    </row>
    <row r="58" spans="2:5" ht="31.35" customHeight="1" thickBot="1" x14ac:dyDescent="0.25">
      <c r="B58" s="95" t="s">
        <v>112</v>
      </c>
      <c r="C58" s="96"/>
      <c r="D58" s="97"/>
      <c r="E58" s="98"/>
    </row>
    <row r="59" spans="2:5" ht="31.35" customHeight="1" thickBot="1" x14ac:dyDescent="0.25">
      <c r="B59" s="95" t="s">
        <v>113</v>
      </c>
      <c r="C59" s="96"/>
      <c r="D59" s="97"/>
      <c r="E59" s="98"/>
    </row>
    <row r="60" spans="2:5" ht="31.35" customHeight="1" thickBot="1" x14ac:dyDescent="0.25">
      <c r="B60" s="95" t="s">
        <v>114</v>
      </c>
      <c r="C60" s="96"/>
      <c r="D60" s="97"/>
      <c r="E60" s="98"/>
    </row>
    <row r="61" spans="2:5" ht="31.35" customHeight="1" thickBot="1" x14ac:dyDescent="0.25">
      <c r="B61" s="95" t="s">
        <v>115</v>
      </c>
      <c r="C61" s="96"/>
      <c r="D61" s="97"/>
      <c r="E61" s="98"/>
    </row>
    <row r="62" spans="2:5" ht="31.35" customHeight="1" thickBot="1" x14ac:dyDescent="0.25">
      <c r="B62" s="95" t="s">
        <v>116</v>
      </c>
      <c r="C62" s="96"/>
      <c r="D62" s="97"/>
      <c r="E62" s="98"/>
    </row>
    <row r="63" spans="2:5" ht="31.35" customHeight="1" thickBot="1" x14ac:dyDescent="0.25">
      <c r="B63" s="95" t="s">
        <v>117</v>
      </c>
      <c r="C63" s="96"/>
      <c r="D63" s="97"/>
      <c r="E63" s="98"/>
    </row>
    <row r="64" spans="2:5" ht="31.35" customHeight="1" thickBot="1" x14ac:dyDescent="0.25">
      <c r="B64" s="95" t="s">
        <v>118</v>
      </c>
      <c r="C64" s="96"/>
      <c r="D64" s="97"/>
      <c r="E64" s="98"/>
    </row>
    <row r="65" spans="2:5" ht="31.35" customHeight="1" thickBot="1" x14ac:dyDescent="0.25">
      <c r="B65" s="95" t="s">
        <v>119</v>
      </c>
      <c r="C65" s="96"/>
      <c r="D65" s="97"/>
      <c r="E65" s="98"/>
    </row>
    <row r="66" spans="2:5" ht="31.35" customHeight="1" thickBot="1" x14ac:dyDescent="0.25">
      <c r="B66" s="95" t="s">
        <v>120</v>
      </c>
      <c r="C66" s="96"/>
      <c r="D66" s="97"/>
      <c r="E66" s="98"/>
    </row>
    <row r="67" spans="2:5" ht="31.35" customHeight="1" thickBot="1" x14ac:dyDescent="0.25">
      <c r="B67" s="95" t="s">
        <v>121</v>
      </c>
      <c r="C67" s="96"/>
      <c r="D67" s="97"/>
      <c r="E67" s="98"/>
    </row>
    <row r="68" spans="2:5" ht="31.35" customHeight="1" thickBot="1" x14ac:dyDescent="0.25">
      <c r="B68" s="95" t="s">
        <v>122</v>
      </c>
      <c r="C68" s="96"/>
      <c r="D68" s="97"/>
      <c r="E68" s="98"/>
    </row>
    <row r="69" spans="2:5" ht="31.35" customHeight="1" thickBot="1" x14ac:dyDescent="0.25">
      <c r="B69" s="99" t="s">
        <v>123</v>
      </c>
      <c r="C69" s="96"/>
      <c r="D69" s="97"/>
      <c r="E69" s="98"/>
    </row>
    <row r="70" spans="2:5" ht="31.35" customHeight="1" thickBot="1" x14ac:dyDescent="0.25">
      <c r="B70" s="95" t="s">
        <v>124</v>
      </c>
      <c r="C70" s="96"/>
      <c r="D70" s="97"/>
      <c r="E70" s="98"/>
    </row>
    <row r="71" spans="2:5" ht="31.35" customHeight="1" thickBot="1" x14ac:dyDescent="0.25">
      <c r="B71" s="95" t="s">
        <v>125</v>
      </c>
      <c r="C71" s="96"/>
      <c r="D71" s="97"/>
      <c r="E71" s="98"/>
    </row>
    <row r="72" spans="2:5" ht="31.35" customHeight="1" thickBot="1" x14ac:dyDescent="0.25">
      <c r="B72" s="95" t="s">
        <v>126</v>
      </c>
      <c r="C72" s="96"/>
      <c r="D72" s="97"/>
      <c r="E72" s="98"/>
    </row>
    <row r="73" spans="2:5" ht="31.35" customHeight="1" thickBot="1" x14ac:dyDescent="0.25">
      <c r="B73" s="95" t="s">
        <v>127</v>
      </c>
      <c r="C73" s="96"/>
      <c r="D73" s="97"/>
      <c r="E73" s="98"/>
    </row>
    <row r="74" spans="2:5" ht="31.35" customHeight="1" thickBot="1" x14ac:dyDescent="0.25">
      <c r="B74" s="95" t="s">
        <v>128</v>
      </c>
      <c r="C74" s="96"/>
      <c r="D74" s="97"/>
      <c r="E74" s="98"/>
    </row>
    <row r="75" spans="2:5" ht="31.35" customHeight="1" thickBot="1" x14ac:dyDescent="0.25">
      <c r="B75" s="95" t="s">
        <v>129</v>
      </c>
      <c r="C75" s="96"/>
      <c r="D75" s="97"/>
      <c r="E75" s="98"/>
    </row>
    <row r="76" spans="2:5" ht="31.35" customHeight="1" thickBot="1" x14ac:dyDescent="0.25">
      <c r="B76" s="95" t="s">
        <v>130</v>
      </c>
      <c r="C76" s="96"/>
      <c r="D76" s="97"/>
      <c r="E76" s="98"/>
    </row>
    <row r="77" spans="2:5" ht="31.35" customHeight="1" thickBot="1" x14ac:dyDescent="0.25">
      <c r="B77" s="95" t="s">
        <v>131</v>
      </c>
      <c r="C77" s="96"/>
      <c r="D77" s="97"/>
      <c r="E77" s="98"/>
    </row>
    <row r="78" spans="2:5" ht="31.35" customHeight="1" thickBot="1" x14ac:dyDescent="0.25">
      <c r="B78" s="95" t="s">
        <v>132</v>
      </c>
      <c r="C78" s="96"/>
      <c r="D78" s="97"/>
      <c r="E78" s="98"/>
    </row>
    <row r="79" spans="2:5" ht="31.35" customHeight="1" thickBot="1" x14ac:dyDescent="0.25">
      <c r="B79" s="95" t="s">
        <v>133</v>
      </c>
      <c r="C79" s="96"/>
      <c r="D79" s="97"/>
      <c r="E79" s="98"/>
    </row>
    <row r="80" spans="2:5" ht="31.35" customHeight="1" thickBot="1" x14ac:dyDescent="0.25">
      <c r="B80" s="95" t="s">
        <v>134</v>
      </c>
      <c r="C80" s="96"/>
      <c r="D80" s="97"/>
      <c r="E80" s="98"/>
    </row>
    <row r="81" spans="2:5" ht="31.35" customHeight="1" thickBot="1" x14ac:dyDescent="0.25">
      <c r="B81" s="95" t="s">
        <v>135</v>
      </c>
      <c r="C81" s="96"/>
      <c r="D81" s="97"/>
      <c r="E81" s="98"/>
    </row>
    <row r="82" spans="2:5" ht="31.35" customHeight="1" thickBot="1" x14ac:dyDescent="0.25">
      <c r="B82" s="95" t="s">
        <v>136</v>
      </c>
      <c r="C82" s="96"/>
      <c r="D82" s="97"/>
      <c r="E82" s="98"/>
    </row>
    <row r="83" spans="2:5" ht="31.35" customHeight="1" thickBot="1" x14ac:dyDescent="0.25">
      <c r="B83" s="95" t="s">
        <v>137</v>
      </c>
      <c r="C83" s="96"/>
      <c r="D83" s="97"/>
      <c r="E83" s="98"/>
    </row>
    <row r="84" spans="2:5" ht="31.35" customHeight="1" thickBot="1" x14ac:dyDescent="0.25">
      <c r="B84" s="95" t="s">
        <v>138</v>
      </c>
      <c r="C84" s="96"/>
      <c r="D84" s="97"/>
      <c r="E84" s="98"/>
    </row>
    <row r="85" spans="2:5" ht="31.35" customHeight="1" thickBot="1" x14ac:dyDescent="0.25">
      <c r="B85" s="95" t="s">
        <v>139</v>
      </c>
      <c r="C85" s="96"/>
      <c r="D85" s="97"/>
      <c r="E85" s="98"/>
    </row>
    <row r="86" spans="2:5" ht="31.35" customHeight="1" thickBot="1" x14ac:dyDescent="0.25">
      <c r="B86" s="95" t="s">
        <v>140</v>
      </c>
      <c r="C86" s="96"/>
      <c r="D86" s="97"/>
      <c r="E86" s="98"/>
    </row>
    <row r="87" spans="2:5" ht="31.35" customHeight="1" thickBot="1" x14ac:dyDescent="0.25">
      <c r="B87" s="95" t="s">
        <v>141</v>
      </c>
      <c r="C87" s="96"/>
      <c r="D87" s="97"/>
      <c r="E87" s="98"/>
    </row>
    <row r="88" spans="2:5" ht="31.35" customHeight="1" thickBot="1" x14ac:dyDescent="0.25">
      <c r="B88" s="95" t="s">
        <v>142</v>
      </c>
      <c r="C88" s="96"/>
      <c r="D88" s="97"/>
      <c r="E88" s="98"/>
    </row>
    <row r="89" spans="2:5" ht="31.35" customHeight="1" thickBot="1" x14ac:dyDescent="0.25">
      <c r="B89" s="95" t="s">
        <v>143</v>
      </c>
      <c r="C89" s="96"/>
      <c r="D89" s="97"/>
      <c r="E89" s="98"/>
    </row>
    <row r="90" spans="2:5" ht="31.35" customHeight="1" thickBot="1" x14ac:dyDescent="0.25">
      <c r="B90" s="100" t="s">
        <v>144</v>
      </c>
      <c r="C90" s="101"/>
      <c r="D90" s="102"/>
      <c r="E90" s="103"/>
    </row>
  </sheetData>
  <protectedRanges>
    <protectedRange password="C62E" sqref="D15:D23 D8:D9" name="Range1_1_2_1"/>
    <protectedRange password="C62E" sqref="D24 D10:D13" name="Range1_1_1_1_1"/>
  </protectedRanges>
  <mergeCells count="66">
    <mergeCell ref="B48:E48"/>
    <mergeCell ref="B2:E2"/>
    <mergeCell ref="B40:C40"/>
    <mergeCell ref="B32:C32"/>
    <mergeCell ref="B33:C33"/>
    <mergeCell ref="B35:C35"/>
    <mergeCell ref="B34:C34"/>
    <mergeCell ref="B36:C36"/>
    <mergeCell ref="B7:C7"/>
    <mergeCell ref="B8:C8"/>
    <mergeCell ref="B27:C27"/>
    <mergeCell ref="B28:C28"/>
    <mergeCell ref="B29:C29"/>
    <mergeCell ref="B25:C25"/>
    <mergeCell ref="B26:C26"/>
    <mergeCell ref="D7:E7"/>
    <mergeCell ref="D30:E30"/>
    <mergeCell ref="D31:E31"/>
    <mergeCell ref="D35:E35"/>
    <mergeCell ref="D36:E36"/>
    <mergeCell ref="D38:E38"/>
    <mergeCell ref="B31:C31"/>
    <mergeCell ref="B38:C38"/>
    <mergeCell ref="D40:E40"/>
    <mergeCell ref="D32:E32"/>
    <mergeCell ref="D33:E33"/>
    <mergeCell ref="B47:E47"/>
    <mergeCell ref="B15:E15"/>
    <mergeCell ref="B19:C19"/>
    <mergeCell ref="B10:C10"/>
    <mergeCell ref="D10:E10"/>
    <mergeCell ref="B11:C11"/>
    <mergeCell ref="D11:E11"/>
    <mergeCell ref="B12:C12"/>
    <mergeCell ref="D12:E12"/>
    <mergeCell ref="B13:C13"/>
    <mergeCell ref="D13:E13"/>
    <mergeCell ref="B14:C14"/>
    <mergeCell ref="D14:E14"/>
    <mergeCell ref="B16:C16"/>
    <mergeCell ref="B17:C17"/>
    <mergeCell ref="B41:C41"/>
    <mergeCell ref="C42:E42"/>
    <mergeCell ref="B43:E43"/>
    <mergeCell ref="B44:E44"/>
    <mergeCell ref="B45:E45"/>
    <mergeCell ref="B20:C20"/>
    <mergeCell ref="B39:C39"/>
    <mergeCell ref="B24:E24"/>
    <mergeCell ref="B37:E37"/>
    <mergeCell ref="D34:E34"/>
    <mergeCell ref="D25:E25"/>
    <mergeCell ref="D26:E26"/>
    <mergeCell ref="D41:E41"/>
    <mergeCell ref="D27:E27"/>
    <mergeCell ref="D28:E28"/>
    <mergeCell ref="D29:E29"/>
    <mergeCell ref="B30:C30"/>
    <mergeCell ref="B23:C23"/>
    <mergeCell ref="C1:E1"/>
    <mergeCell ref="B3:E3"/>
    <mergeCell ref="C4:D4"/>
    <mergeCell ref="C5:D5"/>
    <mergeCell ref="B9:E9"/>
    <mergeCell ref="D8:E8"/>
    <mergeCell ref="B18:C18"/>
  </mergeCells>
  <hyperlinks>
    <hyperlink ref="F1" location="Instructions!A1" display="HOME " xr:uid="{00000000-0004-0000-0200-000000000000}"/>
  </hyperlinks>
  <printOptions horizontalCentered="1"/>
  <pageMargins left="0.51181102362204722" right="0.51181102362204722" top="0.98425196850393704" bottom="0.70866141732283472" header="0.51181102362204722" footer="0.51181102362204722"/>
  <pageSetup paperSize="9" scale="51" orientation="portrait" r:id="rId1"/>
  <headerFooter alignWithMargins="0">
    <oddHeader>&amp;LREQUEST FOR PROPOSAL
for Patient Recruitment and Retention Services&amp;C&amp;"Arial,Fett"CONFIDENTIAL</oddHeader>
    <oddFooter xml:space="preserve">&amp;L&amp;F&amp;C&amp;D&amp;R&amp;P / &amp;N  </oddFooter>
  </headerFooter>
  <rowBreaks count="1" manualBreakCount="1">
    <brk id="46"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FE31"/>
  <sheetViews>
    <sheetView showGridLines="0" view="pageBreakPreview" zoomScale="70" zoomScaleNormal="90" zoomScaleSheetLayoutView="70" workbookViewId="0">
      <selection activeCell="A27" sqref="A27:E31"/>
    </sheetView>
  </sheetViews>
  <sheetFormatPr defaultColWidth="9.140625" defaultRowHeight="12.75" x14ac:dyDescent="0.2"/>
  <cols>
    <col min="1" max="1" width="4.5703125" style="4" customWidth="1"/>
    <col min="2" max="2" width="76.85546875" style="3" customWidth="1"/>
    <col min="3" max="3" width="11.85546875" style="3" customWidth="1"/>
    <col min="4" max="4" width="19.85546875" style="6" customWidth="1"/>
    <col min="5" max="5" width="23.5703125" style="3" customWidth="1"/>
    <col min="6" max="16384" width="9.140625" style="3"/>
  </cols>
  <sheetData>
    <row r="1" spans="1:161" s="1" customFormat="1" ht="46.5" customHeight="1" x14ac:dyDescent="0.25">
      <c r="A1" s="294" t="s">
        <v>145</v>
      </c>
      <c r="B1" s="295"/>
      <c r="C1" s="295"/>
      <c r="D1" s="295"/>
      <c r="E1" s="296"/>
      <c r="F1" s="5" t="s">
        <v>40</v>
      </c>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row>
    <row r="2" spans="1:161" ht="35.25" customHeight="1" x14ac:dyDescent="0.2">
      <c r="A2" s="297" t="s">
        <v>146</v>
      </c>
      <c r="B2" s="298"/>
      <c r="C2" s="298"/>
      <c r="D2" s="298"/>
      <c r="E2" s="26"/>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row>
    <row r="3" spans="1:161" s="14" customFormat="1" ht="20.100000000000001" customHeight="1" x14ac:dyDescent="0.25">
      <c r="A3" s="19" t="s">
        <v>147</v>
      </c>
      <c r="B3" s="20" t="s">
        <v>148</v>
      </c>
      <c r="C3" s="27" t="s">
        <v>149</v>
      </c>
      <c r="D3" s="21" t="s">
        <v>150</v>
      </c>
      <c r="E3" s="22" t="s">
        <v>151</v>
      </c>
    </row>
    <row r="4" spans="1:161" s="14" customFormat="1" ht="20.100000000000001" customHeight="1" x14ac:dyDescent="0.2">
      <c r="A4" s="15">
        <v>1</v>
      </c>
      <c r="B4" s="13" t="s">
        <v>152</v>
      </c>
      <c r="C4" s="13"/>
      <c r="D4" s="16"/>
      <c r="E4" s="18">
        <f>C4*D4</f>
        <v>0</v>
      </c>
    </row>
    <row r="5" spans="1:161" s="14" customFormat="1" ht="20.100000000000001" customHeight="1" x14ac:dyDescent="0.2">
      <c r="A5" s="15">
        <v>2</v>
      </c>
      <c r="B5" s="13" t="s">
        <v>153</v>
      </c>
      <c r="C5" s="13"/>
      <c r="D5" s="16"/>
      <c r="E5" s="18">
        <f t="shared" ref="E5:E8" si="0">C5*D5</f>
        <v>0</v>
      </c>
    </row>
    <row r="6" spans="1:161" s="14" customFormat="1" ht="20.100000000000001" customHeight="1" x14ac:dyDescent="0.2">
      <c r="A6" s="15">
        <v>3</v>
      </c>
      <c r="B6" s="13" t="s">
        <v>154</v>
      </c>
      <c r="C6" s="13"/>
      <c r="D6" s="16"/>
      <c r="E6" s="18">
        <f t="shared" si="0"/>
        <v>0</v>
      </c>
    </row>
    <row r="7" spans="1:161" s="14" customFormat="1" ht="20.100000000000001" customHeight="1" x14ac:dyDescent="0.2">
      <c r="A7" s="15">
        <v>4</v>
      </c>
      <c r="B7" s="13" t="s">
        <v>155</v>
      </c>
      <c r="C7" s="13"/>
      <c r="D7" s="17"/>
      <c r="E7" s="18">
        <f t="shared" si="0"/>
        <v>0</v>
      </c>
    </row>
    <row r="8" spans="1:161" s="14" customFormat="1" ht="20.100000000000001" customHeight="1" x14ac:dyDescent="0.2">
      <c r="A8" s="15">
        <v>5</v>
      </c>
      <c r="B8" s="13" t="s">
        <v>156</v>
      </c>
      <c r="C8" s="13"/>
      <c r="D8" s="17"/>
      <c r="E8" s="18">
        <f t="shared" si="0"/>
        <v>0</v>
      </c>
    </row>
    <row r="9" spans="1:161" ht="20.100000000000001" customHeight="1" x14ac:dyDescent="0.25">
      <c r="A9" s="23" t="s">
        <v>147</v>
      </c>
      <c r="B9" s="24" t="s">
        <v>157</v>
      </c>
      <c r="C9" s="27" t="s">
        <v>149</v>
      </c>
      <c r="D9" s="25" t="s">
        <v>150</v>
      </c>
      <c r="E9" s="22" t="s">
        <v>151</v>
      </c>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row>
    <row r="10" spans="1:161" ht="20.100000000000001" customHeight="1" x14ac:dyDescent="0.2">
      <c r="A10" s="15">
        <v>1</v>
      </c>
      <c r="B10" s="9" t="s">
        <v>158</v>
      </c>
      <c r="C10" s="9"/>
      <c r="D10" s="8"/>
      <c r="E10" s="18">
        <f>C10*D10</f>
        <v>0</v>
      </c>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row>
    <row r="11" spans="1:161" ht="20.100000000000001" customHeight="1" x14ac:dyDescent="0.2">
      <c r="A11" s="15">
        <v>2</v>
      </c>
      <c r="B11" s="9" t="s">
        <v>159</v>
      </c>
      <c r="C11" s="9"/>
      <c r="D11" s="8"/>
      <c r="E11" s="18">
        <f t="shared" ref="E11:E18" si="1">C11*D11</f>
        <v>0</v>
      </c>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row>
    <row r="12" spans="1:161" ht="20.100000000000001" customHeight="1" x14ac:dyDescent="0.2">
      <c r="A12" s="15">
        <v>3</v>
      </c>
      <c r="B12" s="9" t="s">
        <v>160</v>
      </c>
      <c r="C12" s="9"/>
      <c r="D12" s="8"/>
      <c r="E12" s="18">
        <f t="shared" si="1"/>
        <v>0</v>
      </c>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row>
    <row r="13" spans="1:161" ht="20.100000000000001" customHeight="1" x14ac:dyDescent="0.2">
      <c r="A13" s="15">
        <v>4</v>
      </c>
      <c r="B13" s="9" t="s">
        <v>161</v>
      </c>
      <c r="C13" s="9"/>
      <c r="D13" s="8"/>
      <c r="E13" s="18">
        <f t="shared" si="1"/>
        <v>0</v>
      </c>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row>
    <row r="14" spans="1:161" ht="20.100000000000001" customHeight="1" x14ac:dyDescent="0.2">
      <c r="A14" s="15">
        <v>5</v>
      </c>
      <c r="B14" s="10" t="s">
        <v>162</v>
      </c>
      <c r="C14" s="10"/>
      <c r="D14" s="8"/>
      <c r="E14" s="18">
        <f t="shared" si="1"/>
        <v>0</v>
      </c>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row>
    <row r="15" spans="1:161" ht="20.100000000000001" customHeight="1" x14ac:dyDescent="0.2">
      <c r="A15" s="7">
        <v>6</v>
      </c>
      <c r="B15" s="10" t="s">
        <v>163</v>
      </c>
      <c r="C15" s="10"/>
      <c r="D15" s="8"/>
      <c r="E15" s="18">
        <f t="shared" si="1"/>
        <v>0</v>
      </c>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row>
    <row r="16" spans="1:161" ht="20.100000000000001" customHeight="1" x14ac:dyDescent="0.2">
      <c r="A16" s="7">
        <v>7</v>
      </c>
      <c r="B16" s="10" t="s">
        <v>164</v>
      </c>
      <c r="C16" s="10"/>
      <c r="D16" s="8"/>
      <c r="E16" s="18">
        <f t="shared" si="1"/>
        <v>0</v>
      </c>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row>
    <row r="17" spans="1:5" ht="20.100000000000001" customHeight="1" x14ac:dyDescent="0.2">
      <c r="A17" s="7">
        <v>8</v>
      </c>
      <c r="B17" s="9" t="s">
        <v>165</v>
      </c>
      <c r="C17" s="9"/>
      <c r="D17" s="8"/>
      <c r="E17" s="18">
        <f t="shared" si="1"/>
        <v>0</v>
      </c>
    </row>
    <row r="18" spans="1:5" ht="27" customHeight="1" thickBot="1" x14ac:dyDescent="0.25">
      <c r="A18" s="7">
        <v>9</v>
      </c>
      <c r="B18" s="11" t="s">
        <v>166</v>
      </c>
      <c r="C18" s="33"/>
      <c r="D18" s="34"/>
      <c r="E18" s="18">
        <f t="shared" si="1"/>
        <v>0</v>
      </c>
    </row>
    <row r="19" spans="1:5" ht="20.100000000000001" customHeight="1" thickBot="1" x14ac:dyDescent="0.25">
      <c r="A19" s="306" t="s">
        <v>167</v>
      </c>
      <c r="B19" s="307"/>
      <c r="C19" s="307"/>
      <c r="D19" s="307"/>
      <c r="E19" s="165">
        <f>SUM(E4:E18)</f>
        <v>0</v>
      </c>
    </row>
    <row r="20" spans="1:5" ht="74.25" customHeight="1" thickBot="1" x14ac:dyDescent="0.3">
      <c r="A20" s="12"/>
      <c r="B20" s="302" t="s">
        <v>168</v>
      </c>
      <c r="C20" s="302"/>
      <c r="D20" s="302"/>
      <c r="E20" s="302"/>
    </row>
    <row r="21" spans="1:5" ht="20.100000000000001" customHeight="1" x14ac:dyDescent="0.25">
      <c r="A21" s="28" t="s">
        <v>147</v>
      </c>
      <c r="B21" s="299" t="s">
        <v>169</v>
      </c>
      <c r="C21" s="300"/>
      <c r="D21" s="301"/>
      <c r="E21" s="31" t="s">
        <v>170</v>
      </c>
    </row>
    <row r="22" spans="1:5" ht="20.100000000000001" customHeight="1" x14ac:dyDescent="0.25">
      <c r="A22" s="29">
        <v>1</v>
      </c>
      <c r="B22" s="303"/>
      <c r="C22" s="304"/>
      <c r="D22" s="305"/>
      <c r="E22" s="32"/>
    </row>
    <row r="23" spans="1:5" ht="20.100000000000001" customHeight="1" x14ac:dyDescent="0.25">
      <c r="A23" s="29">
        <v>2</v>
      </c>
      <c r="B23" s="303"/>
      <c r="C23" s="304"/>
      <c r="D23" s="305"/>
      <c r="E23" s="32"/>
    </row>
    <row r="24" spans="1:5" ht="20.100000000000001" customHeight="1" x14ac:dyDescent="0.25">
      <c r="A24" s="30">
        <v>3</v>
      </c>
      <c r="B24" s="303"/>
      <c r="C24" s="304"/>
      <c r="D24" s="305"/>
      <c r="E24" s="32"/>
    </row>
    <row r="25" spans="1:5" ht="20.100000000000001" customHeight="1" x14ac:dyDescent="0.25">
      <c r="A25" s="30">
        <v>4</v>
      </c>
      <c r="B25" s="303"/>
      <c r="C25" s="304"/>
      <c r="D25" s="305"/>
      <c r="E25" s="32"/>
    </row>
    <row r="26" spans="1:5" ht="14.25" x14ac:dyDescent="0.2">
      <c r="A26" s="186">
        <v>5</v>
      </c>
      <c r="B26" s="291"/>
      <c r="C26" s="292"/>
      <c r="D26" s="293"/>
      <c r="E26" s="187"/>
    </row>
    <row r="27" spans="1:5" ht="36.75" customHeight="1" x14ac:dyDescent="0.25">
      <c r="A27" s="290" t="s">
        <v>171</v>
      </c>
      <c r="B27" s="290"/>
      <c r="C27" s="290"/>
      <c r="D27" s="290"/>
      <c r="E27" s="290"/>
    </row>
    <row r="28" spans="1:5" ht="30.75" customHeight="1" x14ac:dyDescent="0.2">
      <c r="A28" s="194"/>
      <c r="B28" s="191" t="s">
        <v>172</v>
      </c>
      <c r="C28" s="192"/>
      <c r="D28" s="192"/>
      <c r="E28" s="192"/>
    </row>
    <row r="29" spans="1:5" ht="30.75" customHeight="1" x14ac:dyDescent="0.2">
      <c r="A29" s="194"/>
      <c r="B29" s="188"/>
      <c r="C29" s="189"/>
      <c r="D29" s="189"/>
      <c r="E29" s="190"/>
    </row>
    <row r="30" spans="1:5" ht="27" customHeight="1" x14ac:dyDescent="0.2">
      <c r="A30" s="194"/>
      <c r="B30" s="191" t="s">
        <v>173</v>
      </c>
      <c r="C30" s="192"/>
      <c r="D30" s="192"/>
      <c r="E30" s="193"/>
    </row>
    <row r="31" spans="1:5" ht="67.5" customHeight="1" x14ac:dyDescent="0.2">
      <c r="A31" s="194"/>
      <c r="B31" s="191"/>
      <c r="C31" s="192"/>
      <c r="D31" s="192"/>
      <c r="E31" s="193"/>
    </row>
  </sheetData>
  <mergeCells count="11">
    <mergeCell ref="A27:E27"/>
    <mergeCell ref="B26:D26"/>
    <mergeCell ref="A1:E1"/>
    <mergeCell ref="A2:D2"/>
    <mergeCell ref="B21:D21"/>
    <mergeCell ref="B20:E20"/>
    <mergeCell ref="B22:D22"/>
    <mergeCell ref="B23:D23"/>
    <mergeCell ref="B24:D24"/>
    <mergeCell ref="B25:D25"/>
    <mergeCell ref="A19:D19"/>
  </mergeCells>
  <phoneticPr fontId="6" type="noConversion"/>
  <hyperlinks>
    <hyperlink ref="F1" location="Instructions!A1" display="HOME " xr:uid="{00000000-0004-0000-0400-000000000000}"/>
  </hyperlinks>
  <printOptions horizontalCentered="1"/>
  <pageMargins left="0.59055118110236227" right="0.59055118110236227" top="0.51181102362204722" bottom="0.70866141732283472" header="0" footer="0.51181102362204722"/>
  <pageSetup paperSize="9" scale="79" orientation="portrait" r:id="rId1"/>
  <headerFooter alignWithMargins="0">
    <oddHeader>&amp;LREQUEST FOR PROPOSAL
for Patient Recruitment and Retention Services&amp;CCONFIDENTIAL</oddHeader>
    <oddFooter>&amp;L&amp;F&amp;C&amp;D&amp;R&amp;P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34"/>
  <sheetViews>
    <sheetView showGridLines="0" zoomScale="50" zoomScaleNormal="50" zoomScaleSheetLayoutView="100" workbookViewId="0">
      <selection activeCell="A3" sqref="A3"/>
    </sheetView>
  </sheetViews>
  <sheetFormatPr defaultColWidth="9.140625" defaultRowHeight="20.25" x14ac:dyDescent="0.3"/>
  <cols>
    <col min="1" max="1" width="3.85546875" style="108" customWidth="1"/>
    <col min="2" max="2" width="11.42578125" style="149" customWidth="1"/>
    <col min="3" max="3" width="15" style="160" customWidth="1"/>
    <col min="4" max="4" width="127" style="108" customWidth="1"/>
    <col min="5" max="5" width="105.5703125" style="108" customWidth="1"/>
    <col min="6" max="6" width="11" style="149" customWidth="1"/>
    <col min="7" max="7" width="10.5703125" style="161" customWidth="1"/>
    <col min="8" max="8" width="9.42578125" style="162" customWidth="1"/>
    <col min="9" max="9" width="15.42578125" style="163" customWidth="1"/>
    <col min="10" max="10" width="4.85546875" style="108" customWidth="1"/>
    <col min="11" max="13" width="11.42578125" style="108" customWidth="1"/>
    <col min="14" max="16384" width="9.140625" style="108"/>
  </cols>
  <sheetData>
    <row r="1" spans="2:11" ht="59.25" customHeight="1" x14ac:dyDescent="0.3">
      <c r="B1" s="338"/>
      <c r="C1" s="339"/>
      <c r="D1" s="107" t="s">
        <v>174</v>
      </c>
      <c r="E1" s="310" t="s">
        <v>175</v>
      </c>
      <c r="F1" s="311"/>
      <c r="G1" s="311"/>
      <c r="H1" s="311"/>
      <c r="I1" s="312"/>
      <c r="K1" s="109" t="s">
        <v>40</v>
      </c>
    </row>
    <row r="2" spans="2:11" ht="29.25" customHeight="1" x14ac:dyDescent="0.3">
      <c r="B2" s="340"/>
      <c r="C2" s="341"/>
      <c r="D2" s="110" t="s">
        <v>146</v>
      </c>
      <c r="E2" s="342"/>
      <c r="F2" s="342"/>
      <c r="G2" s="342"/>
      <c r="H2" s="342"/>
      <c r="I2" s="343"/>
    </row>
    <row r="3" spans="2:11" ht="24.6" customHeight="1" x14ac:dyDescent="0.3">
      <c r="B3" s="320" t="s">
        <v>176</v>
      </c>
      <c r="C3" s="321" t="s">
        <v>177</v>
      </c>
      <c r="D3" s="322" t="s">
        <v>178</v>
      </c>
      <c r="E3" s="320" t="s">
        <v>179</v>
      </c>
      <c r="F3" s="320" t="s">
        <v>180</v>
      </c>
      <c r="G3" s="323" t="s">
        <v>181</v>
      </c>
      <c r="H3" s="327" t="s">
        <v>182</v>
      </c>
      <c r="I3" s="329" t="s">
        <v>151</v>
      </c>
    </row>
    <row r="4" spans="2:11" s="111" customFormat="1" ht="24.75" customHeight="1" x14ac:dyDescent="0.2">
      <c r="B4" s="320"/>
      <c r="C4" s="321"/>
      <c r="D4" s="322"/>
      <c r="E4" s="320"/>
      <c r="F4" s="320"/>
      <c r="G4" s="324"/>
      <c r="H4" s="328"/>
      <c r="I4" s="330"/>
    </row>
    <row r="5" spans="2:11" s="111" customFormat="1" ht="117" customHeight="1" x14ac:dyDescent="0.2">
      <c r="B5" s="112">
        <v>1</v>
      </c>
      <c r="C5" s="317" t="s">
        <v>183</v>
      </c>
      <c r="D5" s="318"/>
      <c r="E5" s="318"/>
      <c r="F5" s="318"/>
      <c r="G5" s="318"/>
      <c r="H5" s="318"/>
      <c r="I5" s="319"/>
    </row>
    <row r="6" spans="2:11" ht="24.6" customHeight="1" x14ac:dyDescent="0.3">
      <c r="B6" s="320" t="s">
        <v>176</v>
      </c>
      <c r="C6" s="321" t="s">
        <v>177</v>
      </c>
      <c r="D6" s="344" t="s">
        <v>178</v>
      </c>
      <c r="E6" s="352" t="s">
        <v>179</v>
      </c>
      <c r="F6" s="352" t="s">
        <v>180</v>
      </c>
      <c r="G6" s="346" t="s">
        <v>181</v>
      </c>
      <c r="H6" s="348" t="s">
        <v>182</v>
      </c>
      <c r="I6" s="350" t="s">
        <v>151</v>
      </c>
    </row>
    <row r="7" spans="2:11" s="111" customFormat="1" ht="24.75" customHeight="1" x14ac:dyDescent="0.2">
      <c r="B7" s="320"/>
      <c r="C7" s="321"/>
      <c r="D7" s="345"/>
      <c r="E7" s="353"/>
      <c r="F7" s="353"/>
      <c r="G7" s="347"/>
      <c r="H7" s="349"/>
      <c r="I7" s="351"/>
    </row>
    <row r="8" spans="2:11" s="111" customFormat="1" ht="18" customHeight="1" x14ac:dyDescent="0.2">
      <c r="B8" s="119"/>
      <c r="C8" s="114" t="s">
        <v>184</v>
      </c>
      <c r="D8" s="115"/>
      <c r="E8" s="120"/>
      <c r="F8" s="121"/>
      <c r="G8" s="122"/>
      <c r="H8" s="117"/>
      <c r="I8" s="118">
        <f t="shared" ref="I8:I17" si="0">G8*H8</f>
        <v>0</v>
      </c>
    </row>
    <row r="9" spans="2:11" s="111" customFormat="1" ht="18" customHeight="1" x14ac:dyDescent="0.2">
      <c r="B9" s="119"/>
      <c r="C9" s="114" t="s">
        <v>185</v>
      </c>
      <c r="D9" s="115"/>
      <c r="E9" s="120"/>
      <c r="F9" s="121"/>
      <c r="G9" s="122"/>
      <c r="H9" s="117"/>
      <c r="I9" s="118">
        <f t="shared" si="0"/>
        <v>0</v>
      </c>
    </row>
    <row r="10" spans="2:11" s="111" customFormat="1" ht="18" customHeight="1" x14ac:dyDescent="0.2">
      <c r="B10" s="119"/>
      <c r="C10" s="114" t="s">
        <v>186</v>
      </c>
      <c r="D10" s="115"/>
      <c r="E10" s="120"/>
      <c r="F10" s="121"/>
      <c r="G10" s="122"/>
      <c r="H10" s="117"/>
      <c r="I10" s="118">
        <f t="shared" si="0"/>
        <v>0</v>
      </c>
    </row>
    <row r="11" spans="2:11" s="111" customFormat="1" ht="18" customHeight="1" x14ac:dyDescent="0.2">
      <c r="B11" s="119"/>
      <c r="C11" s="114" t="s">
        <v>187</v>
      </c>
      <c r="D11" s="115"/>
      <c r="E11" s="120"/>
      <c r="F11" s="121"/>
      <c r="G11" s="122"/>
      <c r="H11" s="117"/>
      <c r="I11" s="118">
        <f t="shared" si="0"/>
        <v>0</v>
      </c>
    </row>
    <row r="12" spans="2:11" s="111" customFormat="1" ht="18" customHeight="1" x14ac:dyDescent="0.2">
      <c r="B12" s="119"/>
      <c r="C12" s="114" t="s">
        <v>188</v>
      </c>
      <c r="D12" s="115"/>
      <c r="E12" s="120"/>
      <c r="F12" s="121"/>
      <c r="G12" s="122"/>
      <c r="H12" s="117"/>
      <c r="I12" s="118">
        <f t="shared" si="0"/>
        <v>0</v>
      </c>
    </row>
    <row r="13" spans="2:11" s="111" customFormat="1" ht="18" customHeight="1" x14ac:dyDescent="0.2">
      <c r="B13" s="119"/>
      <c r="C13" s="114" t="s">
        <v>189</v>
      </c>
      <c r="D13" s="115"/>
      <c r="E13" s="120"/>
      <c r="F13" s="121"/>
      <c r="G13" s="122"/>
      <c r="H13" s="117"/>
      <c r="I13" s="118">
        <f t="shared" si="0"/>
        <v>0</v>
      </c>
    </row>
    <row r="14" spans="2:11" s="111" customFormat="1" ht="18" customHeight="1" x14ac:dyDescent="0.2">
      <c r="B14" s="119"/>
      <c r="C14" s="114" t="s">
        <v>190</v>
      </c>
      <c r="D14" s="115"/>
      <c r="E14" s="120"/>
      <c r="F14" s="121"/>
      <c r="G14" s="122"/>
      <c r="H14" s="117"/>
      <c r="I14" s="118">
        <f t="shared" si="0"/>
        <v>0</v>
      </c>
    </row>
    <row r="15" spans="2:11" s="111" customFormat="1" ht="18" customHeight="1" x14ac:dyDescent="0.2">
      <c r="B15" s="119"/>
      <c r="C15" s="114" t="s">
        <v>191</v>
      </c>
      <c r="D15" s="115"/>
      <c r="E15" s="120"/>
      <c r="F15" s="121"/>
      <c r="G15" s="122"/>
      <c r="H15" s="123"/>
      <c r="I15" s="118">
        <f t="shared" si="0"/>
        <v>0</v>
      </c>
    </row>
    <row r="16" spans="2:11" s="111" customFormat="1" ht="18" customHeight="1" x14ac:dyDescent="0.2">
      <c r="B16" s="119"/>
      <c r="C16" s="114" t="s">
        <v>192</v>
      </c>
      <c r="D16" s="115"/>
      <c r="E16" s="120"/>
      <c r="F16" s="121"/>
      <c r="G16" s="122"/>
      <c r="H16" s="123"/>
      <c r="I16" s="118">
        <f t="shared" si="0"/>
        <v>0</v>
      </c>
    </row>
    <row r="17" spans="2:9" s="111" customFormat="1" ht="18" customHeight="1" x14ac:dyDescent="0.2">
      <c r="B17" s="119"/>
      <c r="C17" s="114" t="s">
        <v>193</v>
      </c>
      <c r="D17" s="115"/>
      <c r="E17" s="120"/>
      <c r="F17" s="121"/>
      <c r="G17" s="124"/>
      <c r="H17" s="123"/>
      <c r="I17" s="118">
        <f t="shared" si="0"/>
        <v>0</v>
      </c>
    </row>
    <row r="18" spans="2:9" s="128" customFormat="1" ht="26.45" customHeight="1" x14ac:dyDescent="0.2">
      <c r="B18" s="313" t="s">
        <v>194</v>
      </c>
      <c r="C18" s="314"/>
      <c r="D18" s="314"/>
      <c r="E18" s="181"/>
      <c r="F18" s="181"/>
      <c r="G18" s="125"/>
      <c r="H18" s="126"/>
      <c r="I18" s="127">
        <f>SUM(I8:I17)</f>
        <v>0</v>
      </c>
    </row>
    <row r="19" spans="2:9" s="111" customFormat="1" ht="101.25" customHeight="1" x14ac:dyDescent="0.2">
      <c r="B19" s="112">
        <v>2</v>
      </c>
      <c r="C19" s="317" t="s">
        <v>195</v>
      </c>
      <c r="D19" s="318"/>
      <c r="E19" s="318"/>
      <c r="F19" s="318"/>
      <c r="G19" s="318"/>
      <c r="H19" s="318"/>
      <c r="I19" s="319"/>
    </row>
    <row r="20" spans="2:9" ht="24.6" customHeight="1" x14ac:dyDescent="0.3">
      <c r="B20" s="320" t="s">
        <v>176</v>
      </c>
      <c r="C20" s="321" t="s">
        <v>177</v>
      </c>
      <c r="D20" s="322" t="s">
        <v>178</v>
      </c>
      <c r="E20" s="320" t="s">
        <v>179</v>
      </c>
      <c r="F20" s="320" t="s">
        <v>180</v>
      </c>
      <c r="G20" s="323" t="s">
        <v>181</v>
      </c>
      <c r="H20" s="327" t="s">
        <v>182</v>
      </c>
      <c r="I20" s="329" t="s">
        <v>151</v>
      </c>
    </row>
    <row r="21" spans="2:9" s="111" customFormat="1" ht="24.75" customHeight="1" x14ac:dyDescent="0.2">
      <c r="B21" s="320"/>
      <c r="C21" s="321"/>
      <c r="D21" s="322"/>
      <c r="E21" s="320"/>
      <c r="F21" s="320"/>
      <c r="G21" s="324"/>
      <c r="H21" s="328"/>
      <c r="I21" s="330"/>
    </row>
    <row r="22" spans="2:9" s="111" customFormat="1" ht="23.45" customHeight="1" x14ac:dyDescent="0.2">
      <c r="B22" s="129"/>
      <c r="C22" s="114" t="s">
        <v>196</v>
      </c>
      <c r="D22" s="115"/>
      <c r="E22" s="120"/>
      <c r="F22" s="121"/>
      <c r="G22" s="122"/>
      <c r="H22" s="117"/>
      <c r="I22" s="118">
        <f t="shared" ref="I22:I69" si="1">G22*H22</f>
        <v>0</v>
      </c>
    </row>
    <row r="23" spans="2:9" s="111" customFormat="1" ht="28.7" customHeight="1" x14ac:dyDescent="0.2">
      <c r="B23" s="113"/>
      <c r="C23" s="114" t="s">
        <v>197</v>
      </c>
      <c r="D23" s="115"/>
      <c r="E23" s="115"/>
      <c r="F23" s="121"/>
      <c r="G23" s="124"/>
      <c r="H23" s="117"/>
      <c r="I23" s="118">
        <f t="shared" si="1"/>
        <v>0</v>
      </c>
    </row>
    <row r="24" spans="2:9" s="111" customFormat="1" ht="18" customHeight="1" x14ac:dyDescent="0.2">
      <c r="B24" s="129"/>
      <c r="C24" s="114" t="s">
        <v>198</v>
      </c>
      <c r="D24" s="115"/>
      <c r="E24" s="120"/>
      <c r="F24" s="121"/>
      <c r="G24" s="122"/>
      <c r="H24" s="117"/>
      <c r="I24" s="118">
        <f t="shared" si="1"/>
        <v>0</v>
      </c>
    </row>
    <row r="25" spans="2:9" s="111" customFormat="1" ht="18" customHeight="1" x14ac:dyDescent="0.2">
      <c r="B25" s="129"/>
      <c r="C25" s="114" t="s">
        <v>199</v>
      </c>
      <c r="D25" s="115"/>
      <c r="E25" s="120"/>
      <c r="F25" s="121"/>
      <c r="G25" s="122"/>
      <c r="H25" s="117"/>
      <c r="I25" s="118">
        <f t="shared" si="1"/>
        <v>0</v>
      </c>
    </row>
    <row r="26" spans="2:9" s="111" customFormat="1" ht="25.7" customHeight="1" x14ac:dyDescent="0.2">
      <c r="B26" s="129"/>
      <c r="C26" s="114" t="s">
        <v>200</v>
      </c>
      <c r="D26" s="115"/>
      <c r="E26" s="120"/>
      <c r="F26" s="121"/>
      <c r="G26" s="122"/>
      <c r="H26" s="123"/>
      <c r="I26" s="118">
        <f t="shared" si="1"/>
        <v>0</v>
      </c>
    </row>
    <row r="27" spans="2:9" s="111" customFormat="1" ht="25.7" customHeight="1" x14ac:dyDescent="0.2">
      <c r="B27" s="129"/>
      <c r="C27" s="114" t="s">
        <v>201</v>
      </c>
      <c r="D27" s="115"/>
      <c r="E27" s="120"/>
      <c r="F27" s="121"/>
      <c r="G27" s="122"/>
      <c r="H27" s="123"/>
      <c r="I27" s="118">
        <f t="shared" si="1"/>
        <v>0</v>
      </c>
    </row>
    <row r="28" spans="2:9" s="111" customFormat="1" ht="25.7" customHeight="1" x14ac:dyDescent="0.2">
      <c r="B28" s="129"/>
      <c r="C28" s="114" t="s">
        <v>202</v>
      </c>
      <c r="D28" s="115"/>
      <c r="E28" s="120"/>
      <c r="F28" s="121"/>
      <c r="G28" s="122"/>
      <c r="H28" s="123"/>
      <c r="I28" s="118">
        <f t="shared" si="1"/>
        <v>0</v>
      </c>
    </row>
    <row r="29" spans="2:9" s="111" customFormat="1" ht="25.7" customHeight="1" x14ac:dyDescent="0.2">
      <c r="B29" s="129"/>
      <c r="C29" s="114" t="s">
        <v>203</v>
      </c>
      <c r="D29" s="115"/>
      <c r="E29" s="120"/>
      <c r="F29" s="121"/>
      <c r="G29" s="122"/>
      <c r="H29" s="123"/>
      <c r="I29" s="118">
        <f t="shared" si="1"/>
        <v>0</v>
      </c>
    </row>
    <row r="30" spans="2:9" s="111" customFormat="1" ht="25.7" customHeight="1" x14ac:dyDescent="0.2">
      <c r="B30" s="129"/>
      <c r="C30" s="114" t="s">
        <v>204</v>
      </c>
      <c r="D30" s="115"/>
      <c r="E30" s="120"/>
      <c r="F30" s="121"/>
      <c r="G30" s="122"/>
      <c r="H30" s="123"/>
      <c r="I30" s="118">
        <f t="shared" si="1"/>
        <v>0</v>
      </c>
    </row>
    <row r="31" spans="2:9" s="111" customFormat="1" ht="18" customHeight="1" x14ac:dyDescent="0.2">
      <c r="B31" s="129"/>
      <c r="C31" s="114" t="s">
        <v>205</v>
      </c>
      <c r="D31" s="115"/>
      <c r="E31" s="120"/>
      <c r="F31" s="121"/>
      <c r="G31" s="124"/>
      <c r="H31" s="123"/>
      <c r="I31" s="118">
        <f t="shared" si="1"/>
        <v>0</v>
      </c>
    </row>
    <row r="32" spans="2:9" s="111" customFormat="1" ht="18" customHeight="1" x14ac:dyDescent="0.2">
      <c r="B32" s="316" t="s">
        <v>206</v>
      </c>
      <c r="C32" s="314"/>
      <c r="D32" s="315"/>
      <c r="E32" s="325"/>
      <c r="F32" s="325"/>
      <c r="G32" s="325"/>
      <c r="H32" s="326"/>
      <c r="I32" s="130">
        <f>SUM(I22:I31)</f>
        <v>0</v>
      </c>
    </row>
    <row r="33" spans="2:9" s="111" customFormat="1" ht="111.75" customHeight="1" x14ac:dyDescent="0.2">
      <c r="B33" s="112">
        <v>3</v>
      </c>
      <c r="C33" s="317" t="s">
        <v>207</v>
      </c>
      <c r="D33" s="318"/>
      <c r="E33" s="318"/>
      <c r="F33" s="318"/>
      <c r="G33" s="318"/>
      <c r="H33" s="318"/>
      <c r="I33" s="319"/>
    </row>
    <row r="34" spans="2:9" ht="24.6" customHeight="1" x14ac:dyDescent="0.3">
      <c r="B34" s="320" t="s">
        <v>176</v>
      </c>
      <c r="C34" s="321" t="s">
        <v>177</v>
      </c>
      <c r="D34" s="322" t="s">
        <v>178</v>
      </c>
      <c r="E34" s="320" t="s">
        <v>179</v>
      </c>
      <c r="F34" s="320" t="s">
        <v>180</v>
      </c>
      <c r="G34" s="323" t="s">
        <v>181</v>
      </c>
      <c r="H34" s="327" t="s">
        <v>182</v>
      </c>
      <c r="I34" s="329" t="s">
        <v>151</v>
      </c>
    </row>
    <row r="35" spans="2:9" s="111" customFormat="1" ht="24.75" customHeight="1" x14ac:dyDescent="0.2">
      <c r="B35" s="320"/>
      <c r="C35" s="321"/>
      <c r="D35" s="322"/>
      <c r="E35" s="320"/>
      <c r="F35" s="320"/>
      <c r="G35" s="324"/>
      <c r="H35" s="328"/>
      <c r="I35" s="330"/>
    </row>
    <row r="36" spans="2:9" s="111" customFormat="1" ht="38.25" customHeight="1" x14ac:dyDescent="0.2">
      <c r="B36" s="129"/>
      <c r="C36" s="114" t="s">
        <v>208</v>
      </c>
      <c r="D36" s="115"/>
      <c r="E36" s="120"/>
      <c r="F36" s="121"/>
      <c r="G36" s="122"/>
      <c r="H36" s="117"/>
      <c r="I36" s="118">
        <f t="shared" si="1"/>
        <v>0</v>
      </c>
    </row>
    <row r="37" spans="2:9" s="111" customFormat="1" ht="30" customHeight="1" x14ac:dyDescent="0.2">
      <c r="B37" s="129"/>
      <c r="C37" s="114" t="s">
        <v>209</v>
      </c>
      <c r="D37" s="115"/>
      <c r="E37" s="120"/>
      <c r="F37" s="121"/>
      <c r="G37" s="122"/>
      <c r="H37" s="117"/>
      <c r="I37" s="118">
        <f t="shared" si="1"/>
        <v>0</v>
      </c>
    </row>
    <row r="38" spans="2:9" s="111" customFormat="1" ht="18" customHeight="1" x14ac:dyDescent="0.2">
      <c r="B38" s="129"/>
      <c r="C38" s="114" t="s">
        <v>210</v>
      </c>
      <c r="D38" s="115"/>
      <c r="E38" s="120"/>
      <c r="F38" s="121"/>
      <c r="G38" s="122"/>
      <c r="H38" s="117"/>
      <c r="I38" s="118">
        <f t="shared" si="1"/>
        <v>0</v>
      </c>
    </row>
    <row r="39" spans="2:9" s="111" customFormat="1" ht="18" customHeight="1" x14ac:dyDescent="0.2">
      <c r="B39" s="129"/>
      <c r="C39" s="114" t="s">
        <v>211</v>
      </c>
      <c r="D39" s="115"/>
      <c r="E39" s="120"/>
      <c r="F39" s="121"/>
      <c r="G39" s="122"/>
      <c r="H39" s="117"/>
      <c r="I39" s="118">
        <f t="shared" si="1"/>
        <v>0</v>
      </c>
    </row>
    <row r="40" spans="2:9" s="111" customFormat="1" ht="18" customHeight="1" x14ac:dyDescent="0.2">
      <c r="B40" s="129"/>
      <c r="C40" s="114" t="s">
        <v>212</v>
      </c>
      <c r="D40" s="115"/>
      <c r="E40" s="120"/>
      <c r="F40" s="121"/>
      <c r="G40" s="122"/>
      <c r="H40" s="117"/>
      <c r="I40" s="118">
        <f t="shared" si="1"/>
        <v>0</v>
      </c>
    </row>
    <row r="41" spans="2:9" s="111" customFormat="1" ht="25.35" customHeight="1" x14ac:dyDescent="0.2">
      <c r="B41" s="129"/>
      <c r="C41" s="114" t="s">
        <v>213</v>
      </c>
      <c r="D41" s="115"/>
      <c r="E41" s="120"/>
      <c r="F41" s="121"/>
      <c r="G41" s="122"/>
      <c r="H41" s="117"/>
      <c r="I41" s="118">
        <f t="shared" si="1"/>
        <v>0</v>
      </c>
    </row>
    <row r="42" spans="2:9" s="111" customFormat="1" ht="18" customHeight="1" x14ac:dyDescent="0.2">
      <c r="B42" s="129"/>
      <c r="C42" s="114" t="s">
        <v>214</v>
      </c>
      <c r="D42" s="115"/>
      <c r="E42" s="120"/>
      <c r="F42" s="121"/>
      <c r="G42" s="122"/>
      <c r="H42" s="117"/>
      <c r="I42" s="118">
        <f t="shared" si="1"/>
        <v>0</v>
      </c>
    </row>
    <row r="43" spans="2:9" s="111" customFormat="1" ht="18" customHeight="1" x14ac:dyDescent="0.2">
      <c r="B43" s="129"/>
      <c r="C43" s="114" t="s">
        <v>215</v>
      </c>
      <c r="D43" s="115"/>
      <c r="E43" s="120"/>
      <c r="F43" s="121"/>
      <c r="G43" s="122"/>
      <c r="H43" s="117"/>
      <c r="I43" s="118">
        <f t="shared" si="1"/>
        <v>0</v>
      </c>
    </row>
    <row r="44" spans="2:9" s="111" customFormat="1" ht="18" customHeight="1" x14ac:dyDescent="0.2">
      <c r="B44" s="129"/>
      <c r="C44" s="114" t="s">
        <v>216</v>
      </c>
      <c r="D44" s="115"/>
      <c r="E44" s="120"/>
      <c r="F44" s="121"/>
      <c r="G44" s="122"/>
      <c r="H44" s="117"/>
      <c r="I44" s="118">
        <f t="shared" si="1"/>
        <v>0</v>
      </c>
    </row>
    <row r="45" spans="2:9" s="111" customFormat="1" ht="18" customHeight="1" x14ac:dyDescent="0.2">
      <c r="B45" s="129"/>
      <c r="C45" s="114" t="s">
        <v>217</v>
      </c>
      <c r="D45" s="115"/>
      <c r="E45" s="120"/>
      <c r="F45" s="121"/>
      <c r="G45" s="122"/>
      <c r="H45" s="117"/>
      <c r="I45" s="118">
        <f t="shared" si="1"/>
        <v>0</v>
      </c>
    </row>
    <row r="46" spans="2:9" s="111" customFormat="1" ht="18" customHeight="1" x14ac:dyDescent="0.2">
      <c r="B46" s="316" t="s">
        <v>218</v>
      </c>
      <c r="C46" s="314"/>
      <c r="D46" s="315"/>
      <c r="E46" s="325"/>
      <c r="F46" s="325"/>
      <c r="G46" s="325"/>
      <c r="H46" s="326"/>
      <c r="I46" s="130">
        <f>SUM(I36:I45)</f>
        <v>0</v>
      </c>
    </row>
    <row r="47" spans="2:9" s="111" customFormat="1" ht="116.25" customHeight="1" x14ac:dyDescent="0.2">
      <c r="B47" s="112">
        <v>4</v>
      </c>
      <c r="C47" s="317" t="s">
        <v>219</v>
      </c>
      <c r="D47" s="318"/>
      <c r="E47" s="318"/>
      <c r="F47" s="318"/>
      <c r="G47" s="318"/>
      <c r="H47" s="318"/>
      <c r="I47" s="319"/>
    </row>
    <row r="48" spans="2:9" ht="24.6" customHeight="1" x14ac:dyDescent="0.3">
      <c r="B48" s="320" t="s">
        <v>176</v>
      </c>
      <c r="C48" s="321" t="s">
        <v>177</v>
      </c>
      <c r="D48" s="322" t="s">
        <v>178</v>
      </c>
      <c r="E48" s="320" t="s">
        <v>179</v>
      </c>
      <c r="F48" s="320" t="s">
        <v>180</v>
      </c>
      <c r="G48" s="323" t="s">
        <v>181</v>
      </c>
      <c r="H48" s="327" t="s">
        <v>182</v>
      </c>
      <c r="I48" s="329" t="s">
        <v>151</v>
      </c>
    </row>
    <row r="49" spans="2:9" s="111" customFormat="1" ht="24.75" customHeight="1" x14ac:dyDescent="0.2">
      <c r="B49" s="320"/>
      <c r="C49" s="321"/>
      <c r="D49" s="322"/>
      <c r="E49" s="320"/>
      <c r="F49" s="320"/>
      <c r="G49" s="324"/>
      <c r="H49" s="328"/>
      <c r="I49" s="330"/>
    </row>
    <row r="50" spans="2:9" s="111" customFormat="1" ht="33" customHeight="1" x14ac:dyDescent="0.2">
      <c r="B50" s="129"/>
      <c r="C50" s="114" t="s">
        <v>220</v>
      </c>
      <c r="D50" s="115"/>
      <c r="E50" s="120"/>
      <c r="F50" s="121"/>
      <c r="G50" s="122"/>
      <c r="H50" s="123"/>
      <c r="I50" s="118">
        <f t="shared" si="1"/>
        <v>0</v>
      </c>
    </row>
    <row r="51" spans="2:9" s="111" customFormat="1" ht="18" customHeight="1" x14ac:dyDescent="0.2">
      <c r="B51" s="129"/>
      <c r="C51" s="114" t="s">
        <v>221</v>
      </c>
      <c r="D51" s="115"/>
      <c r="E51" s="120"/>
      <c r="F51" s="121"/>
      <c r="G51" s="122"/>
      <c r="H51" s="123"/>
      <c r="I51" s="118">
        <f t="shared" si="1"/>
        <v>0</v>
      </c>
    </row>
    <row r="52" spans="2:9" s="111" customFormat="1" ht="22.7" customHeight="1" x14ac:dyDescent="0.2">
      <c r="B52" s="129"/>
      <c r="C52" s="114" t="s">
        <v>222</v>
      </c>
      <c r="D52" s="115"/>
      <c r="E52" s="120"/>
      <c r="F52" s="121"/>
      <c r="G52" s="122"/>
      <c r="H52" s="123"/>
      <c r="I52" s="118">
        <f t="shared" si="1"/>
        <v>0</v>
      </c>
    </row>
    <row r="53" spans="2:9" s="111" customFormat="1" ht="24.6" customHeight="1" x14ac:dyDescent="0.2">
      <c r="B53" s="129"/>
      <c r="C53" s="114" t="s">
        <v>223</v>
      </c>
      <c r="D53" s="115"/>
      <c r="E53" s="120"/>
      <c r="F53" s="121"/>
      <c r="G53" s="122"/>
      <c r="H53" s="123"/>
      <c r="I53" s="118">
        <f t="shared" si="1"/>
        <v>0</v>
      </c>
    </row>
    <row r="54" spans="2:9" s="111" customFormat="1" ht="18" customHeight="1" x14ac:dyDescent="0.2">
      <c r="B54" s="129"/>
      <c r="C54" s="114" t="s">
        <v>224</v>
      </c>
      <c r="D54" s="131"/>
      <c r="E54" s="120"/>
      <c r="F54" s="121"/>
      <c r="G54" s="122"/>
      <c r="H54" s="123"/>
      <c r="I54" s="118">
        <f t="shared" si="1"/>
        <v>0</v>
      </c>
    </row>
    <row r="55" spans="2:9" s="111" customFormat="1" ht="18" customHeight="1" x14ac:dyDescent="0.2">
      <c r="B55" s="129"/>
      <c r="C55" s="114" t="s">
        <v>225</v>
      </c>
      <c r="D55" s="131"/>
      <c r="E55" s="120"/>
      <c r="F55" s="121"/>
      <c r="G55" s="122"/>
      <c r="H55" s="123"/>
      <c r="I55" s="118">
        <f t="shared" si="1"/>
        <v>0</v>
      </c>
    </row>
    <row r="56" spans="2:9" s="111" customFormat="1" ht="18" customHeight="1" x14ac:dyDescent="0.2">
      <c r="B56" s="129"/>
      <c r="C56" s="114" t="s">
        <v>226</v>
      </c>
      <c r="D56" s="115"/>
      <c r="E56" s="120"/>
      <c r="F56" s="121"/>
      <c r="G56" s="122"/>
      <c r="H56" s="123"/>
      <c r="I56" s="118">
        <f t="shared" si="1"/>
        <v>0</v>
      </c>
    </row>
    <row r="57" spans="2:9" s="111" customFormat="1" ht="18" customHeight="1" x14ac:dyDescent="0.2">
      <c r="B57" s="129"/>
      <c r="C57" s="114" t="s">
        <v>227</v>
      </c>
      <c r="D57" s="115"/>
      <c r="E57" s="120"/>
      <c r="F57" s="121"/>
      <c r="G57" s="124"/>
      <c r="H57" s="123"/>
      <c r="I57" s="132">
        <f t="shared" si="1"/>
        <v>0</v>
      </c>
    </row>
    <row r="58" spans="2:9" s="111" customFormat="1" ht="18" customHeight="1" x14ac:dyDescent="0.2">
      <c r="B58" s="129"/>
      <c r="C58" s="114" t="s">
        <v>228</v>
      </c>
      <c r="D58" s="131"/>
      <c r="E58" s="120"/>
      <c r="F58" s="121"/>
      <c r="G58" s="122"/>
      <c r="H58" s="123"/>
      <c r="I58" s="118">
        <f t="shared" ref="I58:I59" si="2">G58*H58</f>
        <v>0</v>
      </c>
    </row>
    <row r="59" spans="2:9" s="111" customFormat="1" ht="18" customHeight="1" x14ac:dyDescent="0.2">
      <c r="B59" s="129"/>
      <c r="C59" s="114" t="s">
        <v>229</v>
      </c>
      <c r="D59" s="115"/>
      <c r="E59" s="120"/>
      <c r="F59" s="121"/>
      <c r="G59" s="122"/>
      <c r="H59" s="123"/>
      <c r="I59" s="118">
        <f t="shared" si="2"/>
        <v>0</v>
      </c>
    </row>
    <row r="60" spans="2:9" s="111" customFormat="1" ht="18" customHeight="1" x14ac:dyDescent="0.2">
      <c r="B60" s="316" t="s">
        <v>230</v>
      </c>
      <c r="C60" s="314"/>
      <c r="D60" s="315"/>
      <c r="E60" s="325"/>
      <c r="F60" s="325"/>
      <c r="G60" s="325"/>
      <c r="H60" s="326"/>
      <c r="I60" s="133">
        <f>SUM(I50:I57)</f>
        <v>0</v>
      </c>
    </row>
    <row r="61" spans="2:9" s="111" customFormat="1" ht="127.5" customHeight="1" x14ac:dyDescent="0.2">
      <c r="B61" s="112">
        <v>5</v>
      </c>
      <c r="C61" s="317" t="s">
        <v>231</v>
      </c>
      <c r="D61" s="318"/>
      <c r="E61" s="318"/>
      <c r="F61" s="318"/>
      <c r="G61" s="318"/>
      <c r="H61" s="318"/>
      <c r="I61" s="319"/>
    </row>
    <row r="62" spans="2:9" ht="24.6" customHeight="1" x14ac:dyDescent="0.3">
      <c r="B62" s="320" t="s">
        <v>176</v>
      </c>
      <c r="C62" s="321" t="s">
        <v>177</v>
      </c>
      <c r="D62" s="322" t="s">
        <v>178</v>
      </c>
      <c r="E62" s="320" t="s">
        <v>179</v>
      </c>
      <c r="F62" s="320" t="s">
        <v>180</v>
      </c>
      <c r="G62" s="323" t="s">
        <v>181</v>
      </c>
      <c r="H62" s="327" t="s">
        <v>182</v>
      </c>
      <c r="I62" s="329" t="s">
        <v>151</v>
      </c>
    </row>
    <row r="63" spans="2:9" s="111" customFormat="1" ht="24.75" customHeight="1" x14ac:dyDescent="0.2">
      <c r="B63" s="320"/>
      <c r="C63" s="321"/>
      <c r="D63" s="322"/>
      <c r="E63" s="320"/>
      <c r="F63" s="320"/>
      <c r="G63" s="324"/>
      <c r="H63" s="328"/>
      <c r="I63" s="330"/>
    </row>
    <row r="64" spans="2:9" s="111" customFormat="1" ht="18" customHeight="1" x14ac:dyDescent="0.2">
      <c r="B64" s="129"/>
      <c r="C64" s="114" t="s">
        <v>232</v>
      </c>
      <c r="D64" s="115"/>
      <c r="E64" s="120"/>
      <c r="F64" s="121"/>
      <c r="G64" s="122"/>
      <c r="H64" s="123"/>
      <c r="I64" s="118">
        <f t="shared" si="1"/>
        <v>0</v>
      </c>
    </row>
    <row r="65" spans="2:9" s="111" customFormat="1" ht="18" customHeight="1" x14ac:dyDescent="0.2">
      <c r="B65" s="129"/>
      <c r="C65" s="114" t="s">
        <v>233</v>
      </c>
      <c r="D65" s="115"/>
      <c r="E65" s="120"/>
      <c r="F65" s="121"/>
      <c r="G65" s="122"/>
      <c r="H65" s="123"/>
      <c r="I65" s="118">
        <f t="shared" si="1"/>
        <v>0</v>
      </c>
    </row>
    <row r="66" spans="2:9" s="111" customFormat="1" ht="18" customHeight="1" x14ac:dyDescent="0.2">
      <c r="B66" s="129"/>
      <c r="C66" s="114" t="s">
        <v>234</v>
      </c>
      <c r="D66" s="115"/>
      <c r="E66" s="120"/>
      <c r="F66" s="121"/>
      <c r="G66" s="122"/>
      <c r="H66" s="123"/>
      <c r="I66" s="118">
        <f t="shared" si="1"/>
        <v>0</v>
      </c>
    </row>
    <row r="67" spans="2:9" s="111" customFormat="1" ht="18" customHeight="1" x14ac:dyDescent="0.2">
      <c r="B67" s="129"/>
      <c r="C67" s="114" t="s">
        <v>235</v>
      </c>
      <c r="D67" s="115"/>
      <c r="E67" s="120"/>
      <c r="F67" s="121"/>
      <c r="G67" s="122"/>
      <c r="H67" s="123"/>
      <c r="I67" s="118">
        <f t="shared" si="1"/>
        <v>0</v>
      </c>
    </row>
    <row r="68" spans="2:9" s="111" customFormat="1" ht="18" customHeight="1" x14ac:dyDescent="0.2">
      <c r="B68" s="129"/>
      <c r="C68" s="114" t="s">
        <v>236</v>
      </c>
      <c r="D68" s="115"/>
      <c r="E68" s="120"/>
      <c r="F68" s="121"/>
      <c r="G68" s="122"/>
      <c r="H68" s="123"/>
      <c r="I68" s="118">
        <f t="shared" si="1"/>
        <v>0</v>
      </c>
    </row>
    <row r="69" spans="2:9" s="111" customFormat="1" ht="18" customHeight="1" x14ac:dyDescent="0.2">
      <c r="B69" s="129"/>
      <c r="C69" s="114" t="s">
        <v>237</v>
      </c>
      <c r="D69" s="115"/>
      <c r="E69" s="120"/>
      <c r="F69" s="121"/>
      <c r="G69" s="122"/>
      <c r="H69" s="123"/>
      <c r="I69" s="118">
        <f t="shared" si="1"/>
        <v>0</v>
      </c>
    </row>
    <row r="70" spans="2:9" s="111" customFormat="1" ht="18" customHeight="1" x14ac:dyDescent="0.2">
      <c r="B70" s="129"/>
      <c r="C70" s="114" t="s">
        <v>238</v>
      </c>
      <c r="D70" s="115"/>
      <c r="E70" s="120"/>
      <c r="F70" s="121"/>
      <c r="G70" s="122"/>
      <c r="H70" s="123"/>
      <c r="I70" s="118">
        <f t="shared" ref="I70:I113" si="3">G70*H70</f>
        <v>0</v>
      </c>
    </row>
    <row r="71" spans="2:9" s="111" customFormat="1" ht="18" customHeight="1" x14ac:dyDescent="0.2">
      <c r="B71" s="129"/>
      <c r="C71" s="114" t="s">
        <v>239</v>
      </c>
      <c r="D71" s="115"/>
      <c r="E71" s="120"/>
      <c r="F71" s="121"/>
      <c r="G71" s="122"/>
      <c r="H71" s="123"/>
      <c r="I71" s="118">
        <f t="shared" si="3"/>
        <v>0</v>
      </c>
    </row>
    <row r="72" spans="2:9" s="111" customFormat="1" ht="18" customHeight="1" x14ac:dyDescent="0.2">
      <c r="B72" s="129"/>
      <c r="C72" s="114" t="s">
        <v>240</v>
      </c>
      <c r="D72" s="115"/>
      <c r="E72" s="120"/>
      <c r="F72" s="121"/>
      <c r="G72" s="122"/>
      <c r="H72" s="123"/>
      <c r="I72" s="118">
        <f t="shared" si="3"/>
        <v>0</v>
      </c>
    </row>
    <row r="73" spans="2:9" s="111" customFormat="1" ht="18" customHeight="1" x14ac:dyDescent="0.2">
      <c r="B73" s="129"/>
      <c r="C73" s="114" t="s">
        <v>241</v>
      </c>
      <c r="D73" s="115"/>
      <c r="E73" s="120"/>
      <c r="F73" s="121"/>
      <c r="G73" s="122"/>
      <c r="H73" s="123"/>
      <c r="I73" s="118">
        <f t="shared" si="3"/>
        <v>0</v>
      </c>
    </row>
    <row r="74" spans="2:9" s="111" customFormat="1" ht="21" customHeight="1" x14ac:dyDescent="0.2">
      <c r="B74" s="316" t="s">
        <v>242</v>
      </c>
      <c r="C74" s="314"/>
      <c r="D74" s="315"/>
      <c r="E74" s="182"/>
      <c r="F74" s="316"/>
      <c r="G74" s="314"/>
      <c r="H74" s="315"/>
      <c r="I74" s="134">
        <f>SUM(I64:I73)</f>
        <v>0</v>
      </c>
    </row>
    <row r="75" spans="2:9" s="111" customFormat="1" ht="132.75" customHeight="1" x14ac:dyDescent="0.2">
      <c r="B75" s="112">
        <v>6</v>
      </c>
      <c r="C75" s="317" t="s">
        <v>243</v>
      </c>
      <c r="D75" s="318"/>
      <c r="E75" s="318"/>
      <c r="F75" s="318"/>
      <c r="G75" s="318"/>
      <c r="H75" s="318"/>
      <c r="I75" s="319"/>
    </row>
    <row r="76" spans="2:9" ht="24.6" customHeight="1" x14ac:dyDescent="0.3">
      <c r="B76" s="320" t="s">
        <v>176</v>
      </c>
      <c r="C76" s="321" t="s">
        <v>177</v>
      </c>
      <c r="D76" s="322" t="s">
        <v>178</v>
      </c>
      <c r="E76" s="320" t="s">
        <v>179</v>
      </c>
      <c r="F76" s="320" t="s">
        <v>180</v>
      </c>
      <c r="G76" s="323" t="s">
        <v>181</v>
      </c>
      <c r="H76" s="327" t="s">
        <v>182</v>
      </c>
      <c r="I76" s="329" t="s">
        <v>151</v>
      </c>
    </row>
    <row r="77" spans="2:9" s="111" customFormat="1" ht="24.75" customHeight="1" x14ac:dyDescent="0.2">
      <c r="B77" s="320"/>
      <c r="C77" s="321"/>
      <c r="D77" s="322"/>
      <c r="E77" s="320"/>
      <c r="F77" s="320"/>
      <c r="G77" s="324"/>
      <c r="H77" s="328"/>
      <c r="I77" s="330"/>
    </row>
    <row r="78" spans="2:9" s="111" customFormat="1" ht="25.5" customHeight="1" x14ac:dyDescent="0.2">
      <c r="B78" s="113"/>
      <c r="C78" s="114" t="s">
        <v>244</v>
      </c>
      <c r="D78" s="115"/>
      <c r="E78" s="115"/>
      <c r="F78" s="121"/>
      <c r="G78" s="122"/>
      <c r="H78" s="117"/>
      <c r="I78" s="118">
        <f t="shared" si="3"/>
        <v>0</v>
      </c>
    </row>
    <row r="79" spans="2:9" s="111" customFormat="1" ht="18" customHeight="1" x14ac:dyDescent="0.2">
      <c r="B79" s="113"/>
      <c r="C79" s="114" t="s">
        <v>245</v>
      </c>
      <c r="D79" s="115"/>
      <c r="E79" s="115"/>
      <c r="F79" s="121"/>
      <c r="G79" s="122"/>
      <c r="H79" s="117"/>
      <c r="I79" s="118">
        <f t="shared" si="3"/>
        <v>0</v>
      </c>
    </row>
    <row r="80" spans="2:9" s="111" customFormat="1" ht="18" customHeight="1" x14ac:dyDescent="0.2">
      <c r="B80" s="113"/>
      <c r="C80" s="114" t="s">
        <v>246</v>
      </c>
      <c r="D80" s="115"/>
      <c r="E80" s="115"/>
      <c r="F80" s="121"/>
      <c r="G80" s="122"/>
      <c r="H80" s="117"/>
      <c r="I80" s="118">
        <f t="shared" si="3"/>
        <v>0</v>
      </c>
    </row>
    <row r="81" spans="2:9" s="111" customFormat="1" ht="18" customHeight="1" x14ac:dyDescent="0.2">
      <c r="B81" s="113"/>
      <c r="C81" s="114" t="s">
        <v>247</v>
      </c>
      <c r="D81" s="115"/>
      <c r="E81" s="115"/>
      <c r="F81" s="121"/>
      <c r="G81" s="122"/>
      <c r="H81" s="117"/>
      <c r="I81" s="118">
        <f t="shared" si="3"/>
        <v>0</v>
      </c>
    </row>
    <row r="82" spans="2:9" s="111" customFormat="1" ht="18" customHeight="1" x14ac:dyDescent="0.2">
      <c r="B82" s="113"/>
      <c r="C82" s="114" t="s">
        <v>248</v>
      </c>
      <c r="D82" s="115"/>
      <c r="E82" s="115"/>
      <c r="F82" s="121"/>
      <c r="G82" s="122"/>
      <c r="H82" s="117"/>
      <c r="I82" s="118">
        <f t="shared" si="3"/>
        <v>0</v>
      </c>
    </row>
    <row r="83" spans="2:9" s="111" customFormat="1" ht="18" customHeight="1" x14ac:dyDescent="0.2">
      <c r="B83" s="113"/>
      <c r="C83" s="114" t="s">
        <v>249</v>
      </c>
      <c r="D83" s="115"/>
      <c r="E83" s="115"/>
      <c r="F83" s="115"/>
      <c r="G83" s="116"/>
      <c r="H83" s="117"/>
      <c r="I83" s="118">
        <f t="shared" si="3"/>
        <v>0</v>
      </c>
    </row>
    <row r="84" spans="2:9" s="111" customFormat="1" ht="18" customHeight="1" x14ac:dyDescent="0.2">
      <c r="B84" s="129"/>
      <c r="C84" s="114" t="s">
        <v>250</v>
      </c>
      <c r="D84" s="115"/>
      <c r="E84" s="120"/>
      <c r="F84" s="121"/>
      <c r="G84" s="122"/>
      <c r="H84" s="123"/>
      <c r="I84" s="118">
        <f t="shared" si="3"/>
        <v>0</v>
      </c>
    </row>
    <row r="85" spans="2:9" s="111" customFormat="1" ht="18" customHeight="1" x14ac:dyDescent="0.2">
      <c r="B85" s="129"/>
      <c r="C85" s="114" t="s">
        <v>251</v>
      </c>
      <c r="D85" s="115"/>
      <c r="E85" s="120"/>
      <c r="F85" s="121"/>
      <c r="G85" s="124"/>
      <c r="H85" s="123"/>
      <c r="I85" s="118">
        <f t="shared" si="3"/>
        <v>0</v>
      </c>
    </row>
    <row r="86" spans="2:9" s="111" customFormat="1" ht="18" customHeight="1" x14ac:dyDescent="0.2">
      <c r="B86" s="113"/>
      <c r="C86" s="114" t="s">
        <v>252</v>
      </c>
      <c r="D86" s="115"/>
      <c r="E86" s="115"/>
      <c r="F86" s="121"/>
      <c r="G86" s="122"/>
      <c r="H86" s="117"/>
      <c r="I86" s="118">
        <f t="shared" ref="I86:I87" si="4">G86*H86</f>
        <v>0</v>
      </c>
    </row>
    <row r="87" spans="2:9" s="111" customFormat="1" ht="18" customHeight="1" x14ac:dyDescent="0.2">
      <c r="B87" s="113"/>
      <c r="C87" s="114" t="s">
        <v>253</v>
      </c>
      <c r="D87" s="115"/>
      <c r="E87" s="115"/>
      <c r="F87" s="121"/>
      <c r="G87" s="122"/>
      <c r="H87" s="117"/>
      <c r="I87" s="118">
        <f t="shared" si="4"/>
        <v>0</v>
      </c>
    </row>
    <row r="88" spans="2:9" s="111" customFormat="1" ht="24.6" customHeight="1" x14ac:dyDescent="0.2">
      <c r="B88" s="313" t="s">
        <v>254</v>
      </c>
      <c r="C88" s="314"/>
      <c r="D88" s="315"/>
      <c r="E88" s="185"/>
      <c r="F88" s="185"/>
      <c r="G88" s="135"/>
      <c r="H88" s="136"/>
      <c r="I88" s="127">
        <f>SUM(I78:I87)</f>
        <v>0</v>
      </c>
    </row>
    <row r="89" spans="2:9" s="111" customFormat="1" ht="18" customHeight="1" x14ac:dyDescent="0.2">
      <c r="B89" s="137">
        <v>7</v>
      </c>
      <c r="C89" s="334" t="s">
        <v>255</v>
      </c>
      <c r="D89" s="335"/>
      <c r="E89" s="138"/>
      <c r="F89" s="184"/>
      <c r="G89" s="139"/>
      <c r="H89" s="140"/>
      <c r="I89" s="141"/>
    </row>
    <row r="90" spans="2:9" s="111" customFormat="1" ht="18" customHeight="1" x14ac:dyDescent="0.2">
      <c r="B90" s="129"/>
      <c r="C90" s="114" t="s">
        <v>256</v>
      </c>
      <c r="D90" s="115"/>
      <c r="E90" s="120"/>
      <c r="F90" s="121"/>
      <c r="G90" s="122"/>
      <c r="H90" s="123"/>
      <c r="I90" s="118">
        <f t="shared" si="3"/>
        <v>0</v>
      </c>
    </row>
    <row r="91" spans="2:9" s="111" customFormat="1" ht="18" customHeight="1" x14ac:dyDescent="0.2">
      <c r="B91" s="129"/>
      <c r="C91" s="114" t="s">
        <v>257</v>
      </c>
      <c r="D91" s="115"/>
      <c r="E91" s="120"/>
      <c r="F91" s="121"/>
      <c r="G91" s="122"/>
      <c r="H91" s="123"/>
      <c r="I91" s="118">
        <f t="shared" si="3"/>
        <v>0</v>
      </c>
    </row>
    <row r="92" spans="2:9" s="111" customFormat="1" ht="18" customHeight="1" x14ac:dyDescent="0.2">
      <c r="B92" s="129"/>
      <c r="C92" s="114" t="s">
        <v>258</v>
      </c>
      <c r="D92" s="115"/>
      <c r="E92" s="120"/>
      <c r="F92" s="121"/>
      <c r="G92" s="122"/>
      <c r="H92" s="123"/>
      <c r="I92" s="118">
        <f t="shared" si="3"/>
        <v>0</v>
      </c>
    </row>
    <row r="93" spans="2:9" s="111" customFormat="1" ht="18" customHeight="1" x14ac:dyDescent="0.2">
      <c r="B93" s="129"/>
      <c r="C93" s="114" t="s">
        <v>259</v>
      </c>
      <c r="D93" s="115"/>
      <c r="E93" s="120"/>
      <c r="F93" s="121"/>
      <c r="G93" s="122"/>
      <c r="H93" s="123"/>
      <c r="I93" s="118">
        <f t="shared" si="3"/>
        <v>0</v>
      </c>
    </row>
    <row r="94" spans="2:9" s="111" customFormat="1" ht="18" customHeight="1" x14ac:dyDescent="0.2">
      <c r="B94" s="129"/>
      <c r="C94" s="114" t="s">
        <v>260</v>
      </c>
      <c r="D94" s="115"/>
      <c r="E94" s="120"/>
      <c r="F94" s="121"/>
      <c r="G94" s="124"/>
      <c r="H94" s="123"/>
      <c r="I94" s="132">
        <f t="shared" si="3"/>
        <v>0</v>
      </c>
    </row>
    <row r="95" spans="2:9" s="111" customFormat="1" ht="24.6" customHeight="1" x14ac:dyDescent="0.2">
      <c r="B95" s="313" t="s">
        <v>261</v>
      </c>
      <c r="C95" s="314" t="s">
        <v>262</v>
      </c>
      <c r="D95" s="315"/>
      <c r="E95" s="182"/>
      <c r="F95" s="313"/>
      <c r="G95" s="314"/>
      <c r="H95" s="315"/>
      <c r="I95" s="142">
        <f>SUM(I90:I94)</f>
        <v>0</v>
      </c>
    </row>
    <row r="96" spans="2:9" s="111" customFormat="1" ht="124.5" customHeight="1" x14ac:dyDescent="0.2">
      <c r="B96" s="137">
        <v>8</v>
      </c>
      <c r="C96" s="317" t="s">
        <v>263</v>
      </c>
      <c r="D96" s="318"/>
      <c r="E96" s="318"/>
      <c r="F96" s="318"/>
      <c r="G96" s="318"/>
      <c r="H96" s="318"/>
      <c r="I96" s="319"/>
    </row>
    <row r="97" spans="2:9" ht="24.6" customHeight="1" x14ac:dyDescent="0.3">
      <c r="B97" s="320" t="s">
        <v>176</v>
      </c>
      <c r="C97" s="321" t="s">
        <v>177</v>
      </c>
      <c r="D97" s="322" t="s">
        <v>178</v>
      </c>
      <c r="E97" s="320" t="s">
        <v>179</v>
      </c>
      <c r="F97" s="320" t="s">
        <v>180</v>
      </c>
      <c r="G97" s="323" t="s">
        <v>181</v>
      </c>
      <c r="H97" s="327" t="s">
        <v>182</v>
      </c>
      <c r="I97" s="329" t="s">
        <v>151</v>
      </c>
    </row>
    <row r="98" spans="2:9" s="111" customFormat="1" ht="24.75" customHeight="1" x14ac:dyDescent="0.2">
      <c r="B98" s="320"/>
      <c r="C98" s="321"/>
      <c r="D98" s="322"/>
      <c r="E98" s="320"/>
      <c r="F98" s="320"/>
      <c r="G98" s="324"/>
      <c r="H98" s="328"/>
      <c r="I98" s="330"/>
    </row>
    <row r="99" spans="2:9" s="111" customFormat="1" ht="18" customHeight="1" x14ac:dyDescent="0.2">
      <c r="B99" s="129"/>
      <c r="C99" s="114" t="s">
        <v>264</v>
      </c>
      <c r="D99" s="115"/>
      <c r="E99" s="120"/>
      <c r="F99" s="121"/>
      <c r="G99" s="124"/>
      <c r="H99" s="123"/>
      <c r="I99" s="132">
        <f t="shared" si="3"/>
        <v>0</v>
      </c>
    </row>
    <row r="100" spans="2:9" s="111" customFormat="1" ht="18" customHeight="1" x14ac:dyDescent="0.2">
      <c r="B100" s="129"/>
      <c r="C100" s="114" t="s">
        <v>265</v>
      </c>
      <c r="D100" s="115"/>
      <c r="E100" s="120"/>
      <c r="F100" s="121"/>
      <c r="G100" s="124"/>
      <c r="H100" s="123"/>
      <c r="I100" s="132">
        <f t="shared" ref="I100:I101" si="5">G100*H100</f>
        <v>0</v>
      </c>
    </row>
    <row r="101" spans="2:9" s="111" customFormat="1" ht="18" customHeight="1" x14ac:dyDescent="0.2">
      <c r="B101" s="129"/>
      <c r="C101" s="114" t="s">
        <v>266</v>
      </c>
      <c r="D101" s="115"/>
      <c r="E101" s="120"/>
      <c r="F101" s="121"/>
      <c r="G101" s="124"/>
      <c r="H101" s="123"/>
      <c r="I101" s="132">
        <f t="shared" si="5"/>
        <v>0</v>
      </c>
    </row>
    <row r="102" spans="2:9" s="111" customFormat="1" ht="18" customHeight="1" x14ac:dyDescent="0.2">
      <c r="B102" s="129"/>
      <c r="C102" s="114" t="s">
        <v>267</v>
      </c>
      <c r="D102" s="115"/>
      <c r="E102" s="120"/>
      <c r="F102" s="121"/>
      <c r="G102" s="124"/>
      <c r="H102" s="123"/>
      <c r="I102" s="132">
        <f t="shared" ref="I102:I107" si="6">G102*H102</f>
        <v>0</v>
      </c>
    </row>
    <row r="103" spans="2:9" s="111" customFormat="1" ht="18" customHeight="1" x14ac:dyDescent="0.2">
      <c r="B103" s="129"/>
      <c r="C103" s="114" t="s">
        <v>268</v>
      </c>
      <c r="D103" s="115"/>
      <c r="E103" s="120"/>
      <c r="F103" s="121"/>
      <c r="G103" s="124"/>
      <c r="H103" s="123"/>
      <c r="I103" s="132">
        <f t="shared" si="6"/>
        <v>0</v>
      </c>
    </row>
    <row r="104" spans="2:9" s="111" customFormat="1" ht="18" customHeight="1" x14ac:dyDescent="0.2">
      <c r="B104" s="129"/>
      <c r="C104" s="114" t="s">
        <v>269</v>
      </c>
      <c r="D104" s="115"/>
      <c r="E104" s="120"/>
      <c r="F104" s="121"/>
      <c r="G104" s="124"/>
      <c r="H104" s="123"/>
      <c r="I104" s="132">
        <f t="shared" si="6"/>
        <v>0</v>
      </c>
    </row>
    <row r="105" spans="2:9" s="111" customFormat="1" ht="18" customHeight="1" x14ac:dyDescent="0.2">
      <c r="B105" s="129"/>
      <c r="C105" s="114" t="s">
        <v>270</v>
      </c>
      <c r="D105" s="115"/>
      <c r="E105" s="120"/>
      <c r="F105" s="121"/>
      <c r="G105" s="124"/>
      <c r="H105" s="123"/>
      <c r="I105" s="132">
        <f t="shared" si="6"/>
        <v>0</v>
      </c>
    </row>
    <row r="106" spans="2:9" s="111" customFormat="1" ht="18" customHeight="1" x14ac:dyDescent="0.2">
      <c r="B106" s="129"/>
      <c r="C106" s="114" t="s">
        <v>271</v>
      </c>
      <c r="D106" s="115"/>
      <c r="E106" s="120"/>
      <c r="F106" s="121"/>
      <c r="G106" s="124"/>
      <c r="H106" s="123"/>
      <c r="I106" s="132">
        <f t="shared" si="6"/>
        <v>0</v>
      </c>
    </row>
    <row r="107" spans="2:9" s="111" customFormat="1" ht="18" customHeight="1" x14ac:dyDescent="0.2">
      <c r="B107" s="129"/>
      <c r="C107" s="114" t="s">
        <v>272</v>
      </c>
      <c r="D107" s="115"/>
      <c r="E107" s="120"/>
      <c r="F107" s="121"/>
      <c r="G107" s="124"/>
      <c r="H107" s="123"/>
      <c r="I107" s="132">
        <f t="shared" si="6"/>
        <v>0</v>
      </c>
    </row>
    <row r="108" spans="2:9" s="111" customFormat="1" ht="18" customHeight="1" x14ac:dyDescent="0.2">
      <c r="B108" s="129"/>
      <c r="C108" s="114" t="s">
        <v>273</v>
      </c>
      <c r="D108" s="115"/>
      <c r="E108" s="120"/>
      <c r="F108" s="121"/>
      <c r="G108" s="124"/>
      <c r="H108" s="123"/>
      <c r="I108" s="132">
        <f t="shared" ref="I108" si="7">G108*H108</f>
        <v>0</v>
      </c>
    </row>
    <row r="109" spans="2:9" s="111" customFormat="1" ht="25.5" customHeight="1" x14ac:dyDescent="0.2">
      <c r="B109" s="313" t="s">
        <v>274</v>
      </c>
      <c r="C109" s="314" t="s">
        <v>275</v>
      </c>
      <c r="D109" s="315"/>
      <c r="E109" s="182"/>
      <c r="F109" s="313"/>
      <c r="G109" s="314"/>
      <c r="H109" s="315"/>
      <c r="I109" s="142">
        <f>SUM(I99:I108)</f>
        <v>0</v>
      </c>
    </row>
    <row r="110" spans="2:9" s="111" customFormat="1" ht="18" customHeight="1" x14ac:dyDescent="0.2">
      <c r="B110" s="112">
        <v>9</v>
      </c>
      <c r="C110" s="317" t="s">
        <v>276</v>
      </c>
      <c r="D110" s="318"/>
      <c r="E110" s="318"/>
      <c r="F110" s="318"/>
      <c r="G110" s="318"/>
      <c r="H110" s="318"/>
      <c r="I110" s="319"/>
    </row>
    <row r="111" spans="2:9" s="111" customFormat="1" ht="26.45" customHeight="1" x14ac:dyDescent="0.2">
      <c r="B111" s="129"/>
      <c r="C111" s="114" t="s">
        <v>277</v>
      </c>
      <c r="D111" s="115" t="s">
        <v>278</v>
      </c>
      <c r="E111" s="120"/>
      <c r="F111" s="121"/>
      <c r="G111" s="122"/>
      <c r="H111" s="117"/>
      <c r="I111" s="118">
        <f t="shared" si="3"/>
        <v>0</v>
      </c>
    </row>
    <row r="112" spans="2:9" s="111" customFormat="1" ht="18" customHeight="1" x14ac:dyDescent="0.2">
      <c r="B112" s="129"/>
      <c r="C112" s="114" t="s">
        <v>279</v>
      </c>
      <c r="D112" s="115" t="s">
        <v>280</v>
      </c>
      <c r="E112" s="120"/>
      <c r="F112" s="121"/>
      <c r="G112" s="122"/>
      <c r="H112" s="117"/>
      <c r="I112" s="118">
        <f t="shared" si="3"/>
        <v>0</v>
      </c>
    </row>
    <row r="113" spans="2:9" s="111" customFormat="1" ht="18" customHeight="1" x14ac:dyDescent="0.2">
      <c r="B113" s="129"/>
      <c r="C113" s="114" t="s">
        <v>281</v>
      </c>
      <c r="D113" s="115" t="s">
        <v>282</v>
      </c>
      <c r="E113" s="120"/>
      <c r="F113" s="121"/>
      <c r="G113" s="124"/>
      <c r="H113" s="123"/>
      <c r="I113" s="132">
        <f t="shared" si="3"/>
        <v>0</v>
      </c>
    </row>
    <row r="114" spans="2:9" s="111" customFormat="1" ht="26.45" customHeight="1" x14ac:dyDescent="0.2">
      <c r="B114" s="313" t="s">
        <v>283</v>
      </c>
      <c r="C114" s="314" t="s">
        <v>284</v>
      </c>
      <c r="D114" s="315"/>
      <c r="E114" s="182"/>
      <c r="F114" s="313"/>
      <c r="G114" s="314"/>
      <c r="H114" s="315"/>
      <c r="I114" s="142">
        <f>SUM(I111:I113)</f>
        <v>0</v>
      </c>
    </row>
    <row r="115" spans="2:9" s="111" customFormat="1" ht="18" customHeight="1" x14ac:dyDescent="0.2">
      <c r="B115" s="137">
        <v>10</v>
      </c>
      <c r="C115" s="317" t="s">
        <v>285</v>
      </c>
      <c r="D115" s="318"/>
      <c r="E115" s="318"/>
      <c r="F115" s="318"/>
      <c r="G115" s="318"/>
      <c r="H115" s="318"/>
      <c r="I115" s="319"/>
    </row>
    <row r="116" spans="2:9" s="111" customFormat="1" ht="41.45" customHeight="1" x14ac:dyDescent="0.2">
      <c r="B116" s="113"/>
      <c r="C116" s="114" t="s">
        <v>286</v>
      </c>
      <c r="D116" s="115" t="s">
        <v>287</v>
      </c>
      <c r="E116" s="120"/>
      <c r="F116" s="121"/>
      <c r="G116" s="122"/>
      <c r="H116" s="117"/>
      <c r="I116" s="118">
        <f t="shared" ref="I116:I120" si="8">G116*H116</f>
        <v>0</v>
      </c>
    </row>
    <row r="117" spans="2:9" s="111" customFormat="1" ht="18" customHeight="1" x14ac:dyDescent="0.2">
      <c r="B117" s="113"/>
      <c r="C117" s="114" t="s">
        <v>288</v>
      </c>
      <c r="D117" s="115" t="s">
        <v>289</v>
      </c>
      <c r="E117" s="120"/>
      <c r="F117" s="121"/>
      <c r="G117" s="122"/>
      <c r="H117" s="117"/>
      <c r="I117" s="118">
        <f t="shared" si="8"/>
        <v>0</v>
      </c>
    </row>
    <row r="118" spans="2:9" s="111" customFormat="1" ht="27.6" customHeight="1" x14ac:dyDescent="0.2">
      <c r="B118" s="113"/>
      <c r="C118" s="114" t="s">
        <v>290</v>
      </c>
      <c r="D118" s="115" t="s">
        <v>291</v>
      </c>
      <c r="E118" s="120"/>
      <c r="F118" s="121"/>
      <c r="G118" s="122"/>
      <c r="H118" s="117"/>
      <c r="I118" s="118">
        <f t="shared" si="8"/>
        <v>0</v>
      </c>
    </row>
    <row r="119" spans="2:9" s="111" customFormat="1" ht="24" customHeight="1" x14ac:dyDescent="0.2">
      <c r="B119" s="113"/>
      <c r="C119" s="114" t="s">
        <v>292</v>
      </c>
      <c r="D119" s="115" t="s">
        <v>293</v>
      </c>
      <c r="E119" s="120"/>
      <c r="F119" s="121"/>
      <c r="G119" s="122"/>
      <c r="H119" s="117"/>
      <c r="I119" s="118">
        <f t="shared" si="8"/>
        <v>0</v>
      </c>
    </row>
    <row r="120" spans="2:9" s="111" customFormat="1" ht="18" customHeight="1" x14ac:dyDescent="0.2">
      <c r="B120" s="113"/>
      <c r="C120" s="114" t="s">
        <v>294</v>
      </c>
      <c r="D120" s="115" t="s">
        <v>295</v>
      </c>
      <c r="E120" s="120"/>
      <c r="F120" s="121"/>
      <c r="G120" s="122"/>
      <c r="H120" s="117"/>
      <c r="I120" s="118">
        <f t="shared" si="8"/>
        <v>0</v>
      </c>
    </row>
    <row r="121" spans="2:9" s="111" customFormat="1" ht="26.1" customHeight="1" x14ac:dyDescent="0.2">
      <c r="B121" s="313" t="s">
        <v>296</v>
      </c>
      <c r="C121" s="331" t="s">
        <v>297</v>
      </c>
      <c r="D121" s="332"/>
      <c r="E121" s="183"/>
      <c r="F121" s="333"/>
      <c r="G121" s="331"/>
      <c r="H121" s="332"/>
      <c r="I121" s="142">
        <f>SUM(I116:I120)</f>
        <v>0</v>
      </c>
    </row>
    <row r="122" spans="2:9" s="111" customFormat="1" ht="44.25" customHeight="1" x14ac:dyDescent="0.2">
      <c r="B122" s="137">
        <v>11</v>
      </c>
      <c r="C122" s="317" t="s">
        <v>298</v>
      </c>
      <c r="D122" s="318"/>
      <c r="E122" s="318"/>
      <c r="F122" s="318"/>
      <c r="G122" s="318"/>
      <c r="H122" s="318"/>
      <c r="I122" s="319"/>
    </row>
    <row r="123" spans="2:9" s="111" customFormat="1" ht="41.45" customHeight="1" x14ac:dyDescent="0.2">
      <c r="B123" s="113"/>
      <c r="C123" s="114" t="s">
        <v>299</v>
      </c>
      <c r="D123" s="115"/>
      <c r="E123" s="120"/>
      <c r="F123" s="121"/>
      <c r="G123" s="122"/>
      <c r="H123" s="117"/>
      <c r="I123" s="118">
        <f t="shared" ref="I123:I127" si="9">G123*H123</f>
        <v>0</v>
      </c>
    </row>
    <row r="124" spans="2:9" s="111" customFormat="1" ht="18" customHeight="1" x14ac:dyDescent="0.2">
      <c r="B124" s="113"/>
      <c r="C124" s="114" t="s">
        <v>300</v>
      </c>
      <c r="D124" s="115"/>
      <c r="E124" s="120"/>
      <c r="F124" s="121"/>
      <c r="G124" s="122"/>
      <c r="H124" s="117"/>
      <c r="I124" s="118">
        <f t="shared" si="9"/>
        <v>0</v>
      </c>
    </row>
    <row r="125" spans="2:9" s="111" customFormat="1" ht="27.6" customHeight="1" x14ac:dyDescent="0.2">
      <c r="B125" s="113"/>
      <c r="C125" s="114" t="s">
        <v>301</v>
      </c>
      <c r="D125" s="115"/>
      <c r="E125" s="120"/>
      <c r="F125" s="121"/>
      <c r="G125" s="122"/>
      <c r="H125" s="117"/>
      <c r="I125" s="118">
        <f t="shared" si="9"/>
        <v>0</v>
      </c>
    </row>
    <row r="126" spans="2:9" s="111" customFormat="1" ht="24" customHeight="1" x14ac:dyDescent="0.2">
      <c r="B126" s="113"/>
      <c r="C126" s="114" t="s">
        <v>302</v>
      </c>
      <c r="D126" s="115"/>
      <c r="E126" s="120"/>
      <c r="F126" s="121"/>
      <c r="G126" s="122"/>
      <c r="H126" s="117"/>
      <c r="I126" s="118">
        <f t="shared" si="9"/>
        <v>0</v>
      </c>
    </row>
    <row r="127" spans="2:9" s="111" customFormat="1" ht="18" customHeight="1" x14ac:dyDescent="0.2">
      <c r="B127" s="113"/>
      <c r="C127" s="114" t="s">
        <v>303</v>
      </c>
      <c r="D127" s="115"/>
      <c r="E127" s="120"/>
      <c r="F127" s="121"/>
      <c r="G127" s="122"/>
      <c r="H127" s="117"/>
      <c r="I127" s="118">
        <f t="shared" si="9"/>
        <v>0</v>
      </c>
    </row>
    <row r="128" spans="2:9" s="111" customFormat="1" ht="26.1" customHeight="1" thickBot="1" x14ac:dyDescent="0.25">
      <c r="B128" s="313" t="s">
        <v>304</v>
      </c>
      <c r="C128" s="331" t="s">
        <v>297</v>
      </c>
      <c r="D128" s="332"/>
      <c r="E128" s="183"/>
      <c r="F128" s="333"/>
      <c r="G128" s="331"/>
      <c r="H128" s="332"/>
      <c r="I128" s="142">
        <f>SUM(I123:I127)</f>
        <v>0</v>
      </c>
    </row>
    <row r="129" spans="2:9" ht="31.9" customHeight="1" thickBot="1" x14ac:dyDescent="0.35">
      <c r="B129" s="166"/>
      <c r="C129" s="308" t="s">
        <v>305</v>
      </c>
      <c r="D129" s="309"/>
      <c r="E129" s="167"/>
      <c r="F129" s="168"/>
      <c r="G129" s="169"/>
      <c r="H129" s="170"/>
      <c r="I129" s="171">
        <f>SUM(I18+I32+I46+I60+I74+I88+I95+I109+I114+I121)</f>
        <v>0</v>
      </c>
    </row>
    <row r="130" spans="2:9" ht="31.9" customHeight="1" thickBot="1" x14ac:dyDescent="0.35">
      <c r="B130" s="166"/>
      <c r="C130" s="308" t="s">
        <v>306</v>
      </c>
      <c r="D130" s="309"/>
      <c r="E130" s="167"/>
      <c r="F130" s="168"/>
      <c r="G130" s="169"/>
      <c r="H130" s="170"/>
      <c r="I130" s="171">
        <f>SUM(I18,I32,I46,I60,I74,I88,I95,I109,I114,I121,I128)</f>
        <v>0</v>
      </c>
    </row>
    <row r="131" spans="2:9" ht="31.9" customHeight="1" thickBot="1" x14ac:dyDescent="0.35">
      <c r="B131" s="166"/>
      <c r="C131" s="308" t="s">
        <v>307</v>
      </c>
      <c r="D131" s="309"/>
      <c r="E131" s="167"/>
      <c r="F131" s="168"/>
      <c r="G131" s="169"/>
      <c r="H131" s="170"/>
      <c r="I131" s="171">
        <f>'Pass Through_Miscellaneous'!E19</f>
        <v>0</v>
      </c>
    </row>
    <row r="132" spans="2:9" ht="31.9" customHeight="1" thickBot="1" x14ac:dyDescent="0.35">
      <c r="B132" s="143"/>
      <c r="C132" s="336" t="s">
        <v>308</v>
      </c>
      <c r="D132" s="337"/>
      <c r="E132" s="144"/>
      <c r="F132" s="145"/>
      <c r="G132" s="146"/>
      <c r="H132" s="147"/>
      <c r="I132" s="148">
        <f>SUM(I129:I131)</f>
        <v>0</v>
      </c>
    </row>
    <row r="133" spans="2:9" x14ac:dyDescent="0.3">
      <c r="C133" s="150"/>
      <c r="D133" s="151"/>
      <c r="E133" s="151"/>
      <c r="F133" s="151"/>
      <c r="G133" s="152"/>
      <c r="H133" s="153"/>
      <c r="I133" s="154"/>
    </row>
    <row r="134" spans="2:9" x14ac:dyDescent="0.3">
      <c r="C134" s="155"/>
      <c r="D134" s="156"/>
      <c r="E134" s="156"/>
      <c r="F134" s="156"/>
      <c r="G134" s="157"/>
      <c r="H134" s="158"/>
      <c r="I134" s="159"/>
    </row>
  </sheetData>
  <mergeCells count="102">
    <mergeCell ref="B6:B7"/>
    <mergeCell ref="B62:B63"/>
    <mergeCell ref="C62:C63"/>
    <mergeCell ref="D62:D63"/>
    <mergeCell ref="E62:E63"/>
    <mergeCell ref="F62:F63"/>
    <mergeCell ref="B48:B49"/>
    <mergeCell ref="C48:C49"/>
    <mergeCell ref="D48:D49"/>
    <mergeCell ref="E48:E49"/>
    <mergeCell ref="F48:F49"/>
    <mergeCell ref="E6:E7"/>
    <mergeCell ref="F6:F7"/>
    <mergeCell ref="G6:G7"/>
    <mergeCell ref="H6:H7"/>
    <mergeCell ref="C76:C77"/>
    <mergeCell ref="D76:D77"/>
    <mergeCell ref="E76:E77"/>
    <mergeCell ref="F76:F77"/>
    <mergeCell ref="I6:I7"/>
    <mergeCell ref="G20:G21"/>
    <mergeCell ref="I48:I49"/>
    <mergeCell ref="E46:H46"/>
    <mergeCell ref="C75:I75"/>
    <mergeCell ref="C20:C21"/>
    <mergeCell ref="D20:D21"/>
    <mergeCell ref="E20:E21"/>
    <mergeCell ref="F20:F21"/>
    <mergeCell ref="G48:G49"/>
    <mergeCell ref="H48:H49"/>
    <mergeCell ref="C131:D131"/>
    <mergeCell ref="C132:D132"/>
    <mergeCell ref="B1:C2"/>
    <mergeCell ref="E2:I2"/>
    <mergeCell ref="B3:B4"/>
    <mergeCell ref="C3:C4"/>
    <mergeCell ref="D3:D4"/>
    <mergeCell ref="I3:I4"/>
    <mergeCell ref="H3:H4"/>
    <mergeCell ref="F3:F4"/>
    <mergeCell ref="E3:E4"/>
    <mergeCell ref="E60:H60"/>
    <mergeCell ref="B74:D74"/>
    <mergeCell ref="F74:H74"/>
    <mergeCell ref="B121:D121"/>
    <mergeCell ref="I34:I35"/>
    <mergeCell ref="F121:H121"/>
    <mergeCell ref="B20:B21"/>
    <mergeCell ref="H62:H63"/>
    <mergeCell ref="I62:I63"/>
    <mergeCell ref="H34:H35"/>
    <mergeCell ref="C122:I122"/>
    <mergeCell ref="C6:C7"/>
    <mergeCell ref="D6:D7"/>
    <mergeCell ref="B128:D128"/>
    <mergeCell ref="F128:H128"/>
    <mergeCell ref="C110:I110"/>
    <mergeCell ref="C115:I115"/>
    <mergeCell ref="G76:G77"/>
    <mergeCell ref="H76:H77"/>
    <mergeCell ref="I76:I77"/>
    <mergeCell ref="C97:C98"/>
    <mergeCell ref="F114:H114"/>
    <mergeCell ref="B88:D88"/>
    <mergeCell ref="B95:D95"/>
    <mergeCell ref="F95:H95"/>
    <mergeCell ref="B109:D109"/>
    <mergeCell ref="F109:H109"/>
    <mergeCell ref="C89:D89"/>
    <mergeCell ref="B97:B98"/>
    <mergeCell ref="I97:I98"/>
    <mergeCell ref="C96:I96"/>
    <mergeCell ref="G97:G98"/>
    <mergeCell ref="H97:H98"/>
    <mergeCell ref="D97:D98"/>
    <mergeCell ref="E97:E98"/>
    <mergeCell ref="F97:F98"/>
    <mergeCell ref="B76:B77"/>
    <mergeCell ref="C130:D130"/>
    <mergeCell ref="E1:I1"/>
    <mergeCell ref="C129:D129"/>
    <mergeCell ref="B18:D18"/>
    <mergeCell ref="B114:D114"/>
    <mergeCell ref="B46:D46"/>
    <mergeCell ref="C47:I47"/>
    <mergeCell ref="C61:I61"/>
    <mergeCell ref="B34:B35"/>
    <mergeCell ref="C34:C35"/>
    <mergeCell ref="D34:D35"/>
    <mergeCell ref="E34:E35"/>
    <mergeCell ref="F34:F35"/>
    <mergeCell ref="G34:G35"/>
    <mergeCell ref="B60:D60"/>
    <mergeCell ref="B32:D32"/>
    <mergeCell ref="E32:H32"/>
    <mergeCell ref="G3:G4"/>
    <mergeCell ref="C5:I5"/>
    <mergeCell ref="C19:I19"/>
    <mergeCell ref="C33:I33"/>
    <mergeCell ref="H20:H21"/>
    <mergeCell ref="I20:I21"/>
    <mergeCell ref="G62:G63"/>
  </mergeCells>
  <phoneticPr fontId="44" type="noConversion"/>
  <hyperlinks>
    <hyperlink ref="K1" location="Instructions!A1" display="HOME " xr:uid="{00000000-0004-0000-0300-000000000000}"/>
  </hyperlinks>
  <printOptions horizontalCentered="1"/>
  <pageMargins left="0.59055118110236227" right="0.59055118110236227" top="0.51181102362204722" bottom="0.70866141732283472" header="0" footer="0.51181102362204722"/>
  <pageSetup paperSize="9" scale="45" orientation="portrait" r:id="rId1"/>
  <headerFooter alignWithMargins="0">
    <oddHeader>&amp;LREQUEST FOR PROPOSAL
for Patient Recruitment and Retention Services&amp;C&amp;"Arial,Fett"CONFIDENTIAL</oddHeader>
    <oddFooter>&amp;L&amp;F&amp;C&amp;D&amp;R&amp;P / &amp;N</oddFooter>
  </headerFooter>
  <rowBreaks count="1" manualBreakCount="1">
    <brk id="74" min="1" max="11" man="1"/>
  </rowBreaks>
  <ignoredErrors>
    <ignoredError sqref="C22 C8 C9:C17 C23:C31 C36:C45 C50:C59 C64:C73 C78:C87 C90 C91:C94 C99:C108 C111:C113 C116:C120 C123 C124:C12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7bc43322-b630-4bac-8b27-31def233d1d0"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CD1E3773A50D5749849F9C7A4A0FB734" ma:contentTypeVersion="20" ma:contentTypeDescription="Create a new document." ma:contentTypeScope="" ma:versionID="825a8ce1e02fe1ebc316e4a71c371a32">
  <xsd:schema xmlns:xsd="http://www.w3.org/2001/XMLSchema" xmlns:xs="http://www.w3.org/2001/XMLSchema" xmlns:p="http://schemas.microsoft.com/office/2006/metadata/properties" xmlns:ns1="http://schemas.microsoft.com/sharepoint/v3" xmlns:ns2="1a4d292e-883c-434b-96e3-060cfff16c86" xmlns:ns3="267ebe6e-09f1-43ee-910e-e9d5204f474f" xmlns:ns4="6a589216-a32b-490a-8264-fe69fd1f309a" targetNamespace="http://schemas.microsoft.com/office/2006/metadata/properties" ma:root="true" ma:fieldsID="a099cba9d055311c72ffc4e3dbf95b0f" ns1:_="" ns2:_="" ns3:_="" ns4:_="">
    <xsd:import namespace="http://schemas.microsoft.com/sharepoint/v3"/>
    <xsd:import namespace="1a4d292e-883c-434b-96e3-060cfff16c86"/>
    <xsd:import namespace="267ebe6e-09f1-43ee-910e-e9d5204f474f"/>
    <xsd:import namespace="6a589216-a32b-490a-8264-fe69fd1f309a"/>
    <xsd:element name="properties">
      <xsd:complexType>
        <xsd:sequence>
          <xsd:element name="documentManagement">
            <xsd:complexType>
              <xsd:all>
                <xsd:element ref="ns2:TaxCatchAll" minOccurs="0"/>
                <xsd:element ref="ns2:TaxCatchAllLabel" minOccurs="0"/>
                <xsd:element ref="ns1:_dlc_Exempt" minOccurs="0"/>
                <xsd:element ref="ns1:_dlc_ExpireDateSaved" minOccurs="0"/>
                <xsd:element ref="ns1:_dlc_ExpireDate" minOccurs="0"/>
                <xsd:element ref="ns3:MediaServiceKeyPoints" minOccurs="0"/>
                <xsd:element ref="ns3:MediaServiceGenerationTime" minOccurs="0"/>
                <xsd:element ref="ns3:MediaServiceEventHashCode" minOccurs="0"/>
                <xsd:element ref="ns3:MediaServiceMetadata" minOccurs="0"/>
                <xsd:element ref="ns3:MediaServiceFastMetadata" minOccurs="0"/>
                <xsd:element ref="ns4:SharedWithUsers" minOccurs="0"/>
                <xsd:element ref="ns4:SharedWithDetails" minOccurs="0"/>
                <xsd:element ref="ns3:MediaServiceDateTaken" minOccurs="0"/>
                <xsd:element ref="ns3:MediaServiceAutoTags" minOccurs="0"/>
                <xsd:element ref="ns3:MediaServiceAutoKeyPoints" minOccurs="0"/>
                <xsd:element ref="ns3:MediaServiceOCR" minOccurs="0"/>
                <xsd:element ref="ns3:MediaLengthInSeconds" minOccurs="0"/>
                <xsd:element ref="ns3:MediaServiceLocation"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0" nillable="true" ma:displayName="Exempt from Policy" ma:hidden="true" ma:internalName="_dlc_Exempt" ma:readOnly="false">
      <xsd:simpleType>
        <xsd:restriction base="dms:Unknown"/>
      </xsd:simpleType>
    </xsd:element>
    <xsd:element name="_dlc_ExpireDateSaved" ma:index="11" nillable="true" ma:displayName="Original Expiration Date" ma:hidden="true" ma:internalName="_dlc_ExpireDateSaved" ma:readOnly="false">
      <xsd:simpleType>
        <xsd:restriction base="dms:DateTime"/>
      </xsd:simpleType>
    </xsd:element>
    <xsd:element name="_dlc_ExpireDate" ma:index="12" nillable="true" ma:displayName="Expiration Date" ma:hidden="true" ma:internalName="_dlc_Expire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a4d292e-883c-434b-96e3-060cfff16c8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aeec1367-970c-4733-9baa-793687a74356}" ma:internalName="TaxCatchAll" ma:showField="CatchAllData" ma:web="6a589216-a32b-490a-8264-fe69fd1f309a">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aeec1367-970c-4733-9baa-793687a74356}" ma:internalName="TaxCatchAllLabel" ma:readOnly="true" ma:showField="CatchAllDataLabel" ma:web="6a589216-a32b-490a-8264-fe69fd1f30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67ebe6e-09f1-43ee-910e-e9d5204f474f" elementFormDefault="qualified">
    <xsd:import namespace="http://schemas.microsoft.com/office/2006/documentManagement/types"/>
    <xsd:import namespace="http://schemas.microsoft.com/office/infopath/2007/PartnerControls"/>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Tags" ma:index="21" nillable="true" ma:displayName="Tags" ma:internalName="MediaServiceAutoTags"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OCR" ma:index="23" nillable="true" ma:displayName="Extracted Text" ma:internalName="MediaServiceOCR" ma:readOnly="true">
      <xsd:simpleType>
        <xsd:restriction base="dms:Note">
          <xsd:maxLength value="255"/>
        </xsd:restriction>
      </xsd:simpleType>
    </xsd:element>
    <xsd:element name="MediaLengthInSeconds" ma:index="24" nillable="true" ma:displayName="Length (seconds)" ma:internalName="MediaLengthInSeconds" ma:readOnly="true">
      <xsd:simpleType>
        <xsd:restriction base="dms:Unknown"/>
      </xsd:simpleType>
    </xsd:element>
    <xsd:element name="MediaServiceLocation" ma:index="25" nillable="true" ma:displayName="Location" ma:internalName="MediaServiceLocation" ma:readOnly="true">
      <xsd:simpleType>
        <xsd:restriction base="dms:Text"/>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7bc43322-b630-4bac-8b27-31def233d1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589216-a32b-490a-8264-fe69fd1f309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1a4d292e-883c-434b-96e3-060cfff16c86">
      <Value>2</Value>
    </TaxCatchAll>
    <_dlc_ExpireDateSaved xmlns="http://schemas.microsoft.com/sharepoint/v3" xsi:nil="true"/>
    <_dlc_ExpireDate xmlns="http://schemas.microsoft.com/sharepoint/v3">2031-02-14T09:29:30+00:00</_dlc_ExpireDate>
    <_dlc_Exempt xmlns="http://schemas.microsoft.com/sharepoint/v3" xsi:nil="true"/>
    <SharedWithUsers xmlns="6a589216-a32b-490a-8264-fe69fd1f309a">
      <UserInfo>
        <DisplayName>Patient Recruitment and Retention Shared Drive Visitors</DisplayName>
        <AccountId>4</AccountId>
        <AccountType/>
      </UserInfo>
      <UserInfo>
        <DisplayName>SharingLinks.4c55bc91-3e46-4909-97c1-947bb7fc3b0d.Flexible.ddf5f6ef-111e-4a3c-8fd0-397165a9b47b</DisplayName>
        <AccountId>68</AccountId>
        <AccountType/>
      </UserInfo>
    </SharedWithUsers>
    <lcf76f155ced4ddcb4097134ff3c332f xmlns="267ebe6e-09f1-43ee-910e-e9d5204f474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510E4EE-EA9A-44E2-B191-A6E858365CD3}">
  <ds:schemaRefs>
    <ds:schemaRef ds:uri="http://schemas.microsoft.com/sharepoint/v3/contenttype/forms"/>
  </ds:schemaRefs>
</ds:datastoreItem>
</file>

<file path=customXml/itemProps2.xml><?xml version="1.0" encoding="utf-8"?>
<ds:datastoreItem xmlns:ds="http://schemas.openxmlformats.org/officeDocument/2006/customXml" ds:itemID="{4AC1E69A-9566-4DDD-B1EE-3CF49D80158E}"/>
</file>

<file path=customXml/itemProps3.xml><?xml version="1.0" encoding="utf-8"?>
<ds:datastoreItem xmlns:ds="http://schemas.openxmlformats.org/officeDocument/2006/customXml" ds:itemID="{9C668341-865D-4D9F-BB5D-CEAFB4030E15}"/>
</file>

<file path=customXml/itemProps4.xml><?xml version="1.0" encoding="utf-8"?>
<ds:datastoreItem xmlns:ds="http://schemas.openxmlformats.org/officeDocument/2006/customXml" ds:itemID="{53E577B1-227C-471E-BB7B-7ACFB9E4D229}">
  <ds:schemaRefs>
    <ds:schemaRef ds:uri="http://schemas.microsoft.com/office/2006/metadata/longProperties"/>
  </ds:schemaRefs>
</ds:datastoreItem>
</file>

<file path=customXml/itemProps5.xml><?xml version="1.0" encoding="utf-8"?>
<ds:datastoreItem xmlns:ds="http://schemas.openxmlformats.org/officeDocument/2006/customXml" ds:itemID="{EA9D1CE9-E2F2-46F3-8455-CACC1CE3911D}">
  <ds:schemaRefs>
    <ds:schemaRef ds:uri="http://schemas.microsoft.com/office/2006/metadata/properties"/>
    <ds:schemaRef ds:uri="http://schemas.microsoft.com/office/infopath/2007/PartnerControls"/>
    <ds:schemaRef ds:uri="1a4d292e-883c-434b-96e3-060cfff16c86"/>
    <ds:schemaRef ds:uri="http://schemas.microsoft.com/sharepoint/v3"/>
    <ds:schemaRef ds:uri="0f6dad76-d471-4457-8baa-7407b128b27f"/>
    <ds:schemaRef ds:uri="32f5a2ff-061e-4254-9145-06072f4d5e8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Instructions and Timelines</vt:lpstr>
      <vt:lpstr>Contacts</vt:lpstr>
      <vt:lpstr>Study Specifications</vt:lpstr>
      <vt:lpstr>Pass Through_Miscellaneous</vt:lpstr>
      <vt:lpstr>Budget Worksheet</vt:lpstr>
      <vt:lpstr>'Budget Worksheet'!Print_Area</vt:lpstr>
      <vt:lpstr>Contacts!Print_Area</vt:lpstr>
      <vt:lpstr>'Instructions and Timelines'!Print_Area</vt:lpstr>
      <vt:lpstr>'Pass Through_Miscellaneous'!Print_Area</vt:lpstr>
      <vt:lpstr>'Study Specifications'!Print_Area</vt:lpstr>
      <vt:lpstr>'Budget Worksheet'!Print_Titles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Request For Proposal Rheumatic Arthritis program</dc:title>
  <dc:subject/>
  <dc:creator>Marina Morrison</dc:creator>
  <cp:keywords/>
  <dc:description/>
  <cp:lastModifiedBy>Daniela Franschman</cp:lastModifiedBy>
  <cp:revision/>
  <dcterms:created xsi:type="dcterms:W3CDTF">1999-06-21T20:13:14Z</dcterms:created>
  <dcterms:modified xsi:type="dcterms:W3CDTF">2023-08-25T16:00:29Z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dlc_ExpireDate">
    <vt:lpwstr>2031-02-14T09:29:30Z</vt:lpwstr>
  </property>
  <property fmtid="{D5CDD505-2E9C-101B-9397-08002B2CF9AE}" pid="4" name="ItemRetentionFormula">
    <vt:lpwstr>&lt;formula id="Bayer SharePoint Retention Policy 2.1" /&gt;</vt:lpwstr>
  </property>
  <property fmtid="{D5CDD505-2E9C-101B-9397-08002B2CF9AE}" pid="5" name="_dlc_policyId">
    <vt:lpwstr>0x0101|-2126682137</vt:lpwstr>
  </property>
  <property fmtid="{D5CDD505-2E9C-101B-9397-08002B2CF9AE}" pid="6" name="_dlc_DocId">
    <vt:lpwstr>URRPKJJSRSEJ-2-321</vt:lpwstr>
  </property>
  <property fmtid="{D5CDD505-2E9C-101B-9397-08002B2CF9AE}" pid="7" name="_dlc_DocIdItemGuid">
    <vt:lpwstr>7a97ad78-e281-4bf1-864d-7c95c54eafa6</vt:lpwstr>
  </property>
  <property fmtid="{D5CDD505-2E9C-101B-9397-08002B2CF9AE}" pid="8" name="_dlc_DocIdUrl">
    <vt:lpwstr>http://sp-coll-bhc.bayernet.com/sites/200835/_layouts/15/DocIdRedir.aspx?ID=URRPKJJSRSEJ-2-321, URRPKJJSRSEJ-2-321</vt:lpwstr>
  </property>
  <property fmtid="{D5CDD505-2E9C-101B-9397-08002B2CF9AE}" pid="9" name="DataClassBayerRetention">
    <vt:lpwstr>2;#Long-Term|450f2ec9-198b-4bf0-b08c-74a80f1899d3</vt:lpwstr>
  </property>
  <property fmtid="{D5CDD505-2E9C-101B-9397-08002B2CF9AE}" pid="10" name="ContentTypeId">
    <vt:lpwstr>0x010100CD1E3773A50D5749849F9C7A4A0FB734</vt:lpwstr>
  </property>
  <property fmtid="{D5CDD505-2E9C-101B-9397-08002B2CF9AE}" pid="11" name="Enterprise Keywords">
    <vt:lpwstr/>
  </property>
  <property fmtid="{D5CDD505-2E9C-101B-9397-08002B2CF9AE}" pid="12" name="MSIP_Label_7f850223-87a8-40c3-9eb2-432606efca2a_Enabled">
    <vt:lpwstr>True</vt:lpwstr>
  </property>
  <property fmtid="{D5CDD505-2E9C-101B-9397-08002B2CF9AE}" pid="13" name="MSIP_Label_7f850223-87a8-40c3-9eb2-432606efca2a_SiteId">
    <vt:lpwstr>fcb2b37b-5da0-466b-9b83-0014b67a7c78</vt:lpwstr>
  </property>
  <property fmtid="{D5CDD505-2E9C-101B-9397-08002B2CF9AE}" pid="14" name="MSIP_Label_7f850223-87a8-40c3-9eb2-432606efca2a_Owner">
    <vt:lpwstr>daniela.franschman@bayer.com</vt:lpwstr>
  </property>
  <property fmtid="{D5CDD505-2E9C-101B-9397-08002B2CF9AE}" pid="15" name="MSIP_Label_7f850223-87a8-40c3-9eb2-432606efca2a_SetDate">
    <vt:lpwstr>2019-12-03T17:18:27.1437239Z</vt:lpwstr>
  </property>
  <property fmtid="{D5CDD505-2E9C-101B-9397-08002B2CF9AE}" pid="16" name="MSIP_Label_7f850223-87a8-40c3-9eb2-432606efca2a_Name">
    <vt:lpwstr>NO CLASSIFICATION</vt:lpwstr>
  </property>
  <property fmtid="{D5CDD505-2E9C-101B-9397-08002B2CF9AE}" pid="17" name="MSIP_Label_7f850223-87a8-40c3-9eb2-432606efca2a_Application">
    <vt:lpwstr>Microsoft Azure Information Protection</vt:lpwstr>
  </property>
  <property fmtid="{D5CDD505-2E9C-101B-9397-08002B2CF9AE}" pid="18" name="MSIP_Label_7f850223-87a8-40c3-9eb2-432606efca2a_Extended_MSFT_Method">
    <vt:lpwstr>Automatic</vt:lpwstr>
  </property>
  <property fmtid="{D5CDD505-2E9C-101B-9397-08002B2CF9AE}" pid="19" name="Sensitivity">
    <vt:lpwstr>NO CLASSIFICATION</vt:lpwstr>
  </property>
  <property fmtid="{D5CDD505-2E9C-101B-9397-08002B2CF9AE}" pid="20" name="c2b5fb8256bd435bb7806ac3891e195b">
    <vt:lpwstr>Long-Term|450f2ec9-198b-4bf0-b08c-74a80f1899d3</vt:lpwstr>
  </property>
  <property fmtid="{D5CDD505-2E9C-101B-9397-08002B2CF9AE}" pid="21" name="MediaServiceImageTags">
    <vt:lpwstr/>
  </property>
  <property fmtid="{D5CDD505-2E9C-101B-9397-08002B2CF9AE}" pid="22" name="_ExtendedDescription">
    <vt:lpwstr/>
  </property>
</Properties>
</file>